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 tabRatio="601" activeTab="1"/>
  </bookViews>
  <sheets>
    <sheet name="Лист 2" sheetId="4" r:id="rId1"/>
    <sheet name="УІ 22" sheetId="6" r:id="rId2"/>
    <sheet name="Корюківка" sheetId="5" r:id="rId3"/>
    <sheet name="Сновськ" sheetId="7" r:id="rId4"/>
    <sheet name="Сосниця" sheetId="8" r:id="rId5"/>
  </sheets>
  <definedNames>
    <definedName name="_xlnm.Print_Titles" localSheetId="1">'УІ 22'!$A:$C,'УІ 22'!$1:$4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5" i="6"/>
  <c r="Z5"/>
  <c r="AI5"/>
  <c r="AJ5" s="1"/>
  <c r="Y6"/>
  <c r="Z6"/>
  <c r="AI6"/>
  <c r="AJ6" s="1"/>
  <c r="Y7"/>
  <c r="Z7"/>
  <c r="AI7"/>
  <c r="AJ7" s="1"/>
  <c r="B203" i="7" l="1"/>
  <c r="B202"/>
  <c r="B204" s="1"/>
  <c r="B189"/>
  <c r="B188"/>
  <c r="B190" s="1"/>
  <c r="B175"/>
  <c r="B174"/>
  <c r="B176" s="1"/>
  <c r="B161"/>
  <c r="B160"/>
  <c r="B162" s="1"/>
  <c r="B147"/>
  <c r="B146"/>
  <c r="B148" s="1"/>
  <c r="B133" l="1"/>
  <c r="B132"/>
  <c r="B134" s="1"/>
  <c r="B119"/>
  <c r="B118"/>
  <c r="B105"/>
  <c r="B104"/>
  <c r="B106" s="1"/>
  <c r="B91"/>
  <c r="B90"/>
  <c r="B77"/>
  <c r="B76"/>
  <c r="B78" s="1"/>
  <c r="B63"/>
  <c r="B62"/>
  <c r="B49"/>
  <c r="B48"/>
  <c r="B50" s="1"/>
  <c r="B35"/>
  <c r="B34"/>
  <c r="B21"/>
  <c r="B20"/>
  <c r="B22" s="1"/>
  <c r="B36" l="1"/>
  <c r="B64"/>
  <c r="B92"/>
  <c r="B120"/>
  <c r="B303" i="8"/>
  <c r="B302"/>
  <c r="B304" s="1"/>
  <c r="B288"/>
  <c r="B287"/>
  <c r="B289" s="1"/>
  <c r="B274"/>
  <c r="B273"/>
  <c r="B275" s="1"/>
  <c r="B260"/>
  <c r="B259"/>
  <c r="B246"/>
  <c r="B245"/>
  <c r="B247" s="1"/>
  <c r="B231"/>
  <c r="B230"/>
  <c r="B217"/>
  <c r="B216"/>
  <c r="B218" s="1"/>
  <c r="B203"/>
  <c r="B202"/>
  <c r="B204" s="1"/>
  <c r="B189"/>
  <c r="B188"/>
  <c r="B190" s="1"/>
  <c r="B175"/>
  <c r="B174"/>
  <c r="B176" s="1"/>
  <c r="B161"/>
  <c r="B160"/>
  <c r="B147"/>
  <c r="B146"/>
  <c r="B148" s="1"/>
  <c r="B133"/>
  <c r="B132"/>
  <c r="B119"/>
  <c r="B118"/>
  <c r="B120" s="1"/>
  <c r="B105"/>
  <c r="B106" s="1"/>
  <c r="B104"/>
  <c r="B91"/>
  <c r="B90"/>
  <c r="B92" s="1"/>
  <c r="B77"/>
  <c r="B76"/>
  <c r="B63"/>
  <c r="B62"/>
  <c r="B64" s="1"/>
  <c r="B49"/>
  <c r="B48"/>
  <c r="B35"/>
  <c r="B34"/>
  <c r="B21"/>
  <c r="B20"/>
  <c r="B7"/>
  <c r="B6"/>
  <c r="B7" i="7"/>
  <c r="B6"/>
  <c r="B162" i="8" l="1"/>
  <c r="B22"/>
  <c r="B50"/>
  <c r="B78"/>
  <c r="B8"/>
  <c r="B36"/>
  <c r="B134"/>
  <c r="B232"/>
  <c r="B261"/>
  <c r="B8" i="7"/>
  <c r="B303" i="5" l="1"/>
  <c r="B302"/>
  <c r="B288"/>
  <c r="B287"/>
  <c r="B274"/>
  <c r="B273"/>
  <c r="B260"/>
  <c r="B259"/>
  <c r="B246"/>
  <c r="B245"/>
  <c r="B231"/>
  <c r="B230"/>
  <c r="B217"/>
  <c r="B216"/>
  <c r="B203"/>
  <c r="B202"/>
  <c r="B189"/>
  <c r="B188"/>
  <c r="B175"/>
  <c r="B174"/>
  <c r="B161"/>
  <c r="B160"/>
  <c r="B147"/>
  <c r="B146"/>
  <c r="B133"/>
  <c r="B132"/>
  <c r="B119"/>
  <c r="B118"/>
  <c r="B105"/>
  <c r="B104"/>
  <c r="B91"/>
  <c r="B90"/>
  <c r="B77"/>
  <c r="B76"/>
  <c r="B63"/>
  <c r="B62"/>
  <c r="B49"/>
  <c r="B48"/>
  <c r="B35"/>
  <c r="B34"/>
  <c r="B21"/>
  <c r="B20"/>
  <c r="B7"/>
  <c r="B6"/>
  <c r="B134" l="1"/>
  <c r="B247"/>
  <c r="B22"/>
  <c r="B78"/>
  <c r="B106"/>
  <c r="B261"/>
  <c r="B148"/>
  <c r="B176"/>
  <c r="B204"/>
  <c r="B36"/>
  <c r="B64"/>
  <c r="B92"/>
  <c r="B190"/>
  <c r="B218"/>
  <c r="B8"/>
  <c r="B50"/>
  <c r="B120"/>
  <c r="B162"/>
  <c r="B232"/>
  <c r="B275"/>
  <c r="B304"/>
  <c r="B289"/>
</calcChain>
</file>

<file path=xl/comments1.xml><?xml version="1.0" encoding="utf-8"?>
<comments xmlns="http://schemas.openxmlformats.org/spreadsheetml/2006/main">
  <authors>
    <author>Валя</author>
  </authors>
  <commentList>
    <comment ref="A34" authorId="0">
      <text>
        <r>
          <rPr>
            <b/>
            <sz val="8"/>
            <color indexed="81"/>
            <rFont val="Tahoma"/>
            <family val="2"/>
            <charset val="204"/>
          </rPr>
          <t>Валя: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<sst xmlns="http://schemas.openxmlformats.org/spreadsheetml/2006/main" count="1753" uniqueCount="138">
  <si>
    <t>відп.  л/год.</t>
  </si>
  <si>
    <t>П.І.П.</t>
  </si>
  <si>
    <t>відпрацьовано</t>
  </si>
  <si>
    <t>С-до на  поч.  міс .за упавл.</t>
  </si>
  <si>
    <t>нараховано</t>
  </si>
  <si>
    <t>Сума до видачі</t>
  </si>
  <si>
    <t>людино-днів</t>
  </si>
  <si>
    <t>% стажу</t>
  </si>
  <si>
    <t>оклад</t>
  </si>
  <si>
    <t>ранг</t>
  </si>
  <si>
    <t>стаж</t>
  </si>
  <si>
    <t>допл. До мин.</t>
  </si>
  <si>
    <t>МД</t>
  </si>
  <si>
    <t>індексація</t>
  </si>
  <si>
    <t>відпускні</t>
  </si>
  <si>
    <t>лікарняні</t>
  </si>
  <si>
    <t>Всього нараховано</t>
  </si>
  <si>
    <t xml:space="preserve">аванс </t>
  </si>
  <si>
    <t>фонд здоров’я</t>
  </si>
  <si>
    <t>Всього утримано</t>
  </si>
  <si>
    <t>№ рангу</t>
  </si>
  <si>
    <t>За рах. Підприємства</t>
  </si>
  <si>
    <t>За рах. Соц. Страху</t>
  </si>
  <si>
    <t>Самсон С.І.</t>
  </si>
  <si>
    <t>Лемешко С.І.</t>
  </si>
  <si>
    <t>Самойленко В.І.</t>
  </si>
  <si>
    <t>Кожушко Н.О.</t>
  </si>
  <si>
    <t>Сергієнко А.В.</t>
  </si>
  <si>
    <t>Оряп А.О.</t>
  </si>
  <si>
    <t>Черкасова Т.В.</t>
  </si>
  <si>
    <t>Максименко О.М.</t>
  </si>
  <si>
    <t>Примаченко Т.В.</t>
  </si>
  <si>
    <t>Всього</t>
  </si>
  <si>
    <t xml:space="preserve"> </t>
  </si>
  <si>
    <t xml:space="preserve">Головний бухгалтер                                                          </t>
  </si>
  <si>
    <t>інтенсивність</t>
  </si>
  <si>
    <t>фіксов.сума</t>
  </si>
  <si>
    <t>індексац.</t>
  </si>
  <si>
    <t>Всього індекс.</t>
  </si>
  <si>
    <t>%</t>
  </si>
  <si>
    <t>сума</t>
  </si>
  <si>
    <t>Руда О.В.</t>
  </si>
  <si>
    <t>Приходько В.М.</t>
  </si>
  <si>
    <t>Мороз В.І.</t>
  </si>
  <si>
    <t>Заєць Ж.В.</t>
  </si>
  <si>
    <t xml:space="preserve">Олександренко </t>
  </si>
  <si>
    <t xml:space="preserve">  </t>
  </si>
  <si>
    <t>Старовойт К.М.</t>
  </si>
  <si>
    <t>Ладович В.М.</t>
  </si>
  <si>
    <t>Шумська Л.Ю.</t>
  </si>
  <si>
    <t>Лемешко А.І.</t>
  </si>
  <si>
    <t>Рябець О.В.</t>
  </si>
  <si>
    <t>Компанець О.Є.</t>
  </si>
  <si>
    <t>Тарасенко В.В.</t>
  </si>
  <si>
    <t>Полуницька С.В.</t>
  </si>
  <si>
    <t xml:space="preserve">вахненко людмила </t>
  </si>
  <si>
    <t>Пискун А</t>
  </si>
  <si>
    <t>Милейко Н.Г.</t>
  </si>
  <si>
    <t>Кугук Н.В.</t>
  </si>
  <si>
    <t>Кисіль М.В.</t>
  </si>
  <si>
    <t>Васюк О.С</t>
  </si>
  <si>
    <t>Березіна К.</t>
  </si>
  <si>
    <t>Розрахунок податку з доходів фізичних осіб                                                     за червень м-ць 2007 р.</t>
  </si>
  <si>
    <t>№</t>
  </si>
  <si>
    <t xml:space="preserve">Розрахунковий лист за листопад 2018р. </t>
  </si>
  <si>
    <t>УПСЗН</t>
  </si>
  <si>
    <t>нарахування</t>
  </si>
  <si>
    <t>прим</t>
  </si>
  <si>
    <t>Утримання</t>
  </si>
  <si>
    <t>Таб.№ 1</t>
  </si>
  <si>
    <t>аванс</t>
  </si>
  <si>
    <t>Самсон С.І</t>
  </si>
  <si>
    <t>прибут</t>
  </si>
  <si>
    <t>Посада  начальник</t>
  </si>
  <si>
    <t>вислуга</t>
  </si>
  <si>
    <t>Нарах</t>
  </si>
  <si>
    <t>профс</t>
  </si>
  <si>
    <t>Утрим</t>
  </si>
  <si>
    <t>військ збір</t>
  </si>
  <si>
    <t>відпустка</t>
  </si>
  <si>
    <t>фонд здоровья</t>
  </si>
  <si>
    <t>Виплачено</t>
  </si>
  <si>
    <t>Борг</t>
  </si>
  <si>
    <t>мат. допомога</t>
  </si>
  <si>
    <t>премія</t>
  </si>
  <si>
    <t xml:space="preserve">лемешко </t>
  </si>
  <si>
    <t>самойленко</t>
  </si>
  <si>
    <t>кожушко</t>
  </si>
  <si>
    <t>сергієнко</t>
  </si>
  <si>
    <t>прибут грудень</t>
  </si>
  <si>
    <t>навчання</t>
  </si>
  <si>
    <t>оряп</t>
  </si>
  <si>
    <t>ладович</t>
  </si>
  <si>
    <t>лікарняні підп.</t>
  </si>
  <si>
    <t>лікарняніс/с</t>
  </si>
  <si>
    <t>дюба</t>
  </si>
  <si>
    <t>черкасова</t>
  </si>
  <si>
    <t>максименко</t>
  </si>
  <si>
    <t>компанець</t>
  </si>
  <si>
    <t>Заєць Ж</t>
  </si>
  <si>
    <t>розрах.</t>
  </si>
  <si>
    <t>примаченко</t>
  </si>
  <si>
    <t>вахненко</t>
  </si>
  <si>
    <t>крисковець</t>
  </si>
  <si>
    <t>л/лист</t>
  </si>
  <si>
    <t>кисіль</t>
  </si>
  <si>
    <t>Березіна</t>
  </si>
  <si>
    <t>григоренко</t>
  </si>
  <si>
    <t xml:space="preserve">Розрахунковий лист за липень 2018р. </t>
  </si>
  <si>
    <t>кириченко</t>
  </si>
  <si>
    <t xml:space="preserve">Розрахунковий лист за червень 2018р. </t>
  </si>
  <si>
    <t>Самсон Світлана Іванівна</t>
  </si>
  <si>
    <t>Лемешко Світлана Іваніна</t>
  </si>
  <si>
    <t>Сергієнко Андрій Володимирович</t>
  </si>
  <si>
    <t>Луц Олена Миколаївна</t>
  </si>
  <si>
    <t>проф. внески</t>
  </si>
  <si>
    <t>лікарн. За рах.соц.стр.</t>
  </si>
  <si>
    <t>лікарн. За рах.підприємства</t>
  </si>
  <si>
    <t>розрахункові</t>
  </si>
  <si>
    <t>2022р.</t>
  </si>
  <si>
    <t>зарплата</t>
  </si>
  <si>
    <t>військ. збір 1,5%</t>
  </si>
  <si>
    <t>пост.</t>
  </si>
  <si>
    <t>мобілизація</t>
  </si>
  <si>
    <t>перерах.при мобіліз. За ІІ-ІУ</t>
  </si>
  <si>
    <t xml:space="preserve">Розрахунково-платіжна  відомість  </t>
  </si>
  <si>
    <t xml:space="preserve">Розрахунковий лист за червень 2022р. </t>
  </si>
  <si>
    <t>індекс.за УІІ прож.мин. З 01.07-2600х16,0% (416,00)</t>
  </si>
  <si>
    <t>утрим. Індексація  за липень 22р.</t>
  </si>
  <si>
    <t>вересень</t>
  </si>
  <si>
    <t>податок з доходів фіз.осіб за серпень</t>
  </si>
  <si>
    <t>доплата за вислугу років за липень 22р.</t>
  </si>
  <si>
    <t>жовтень</t>
  </si>
  <si>
    <t>Чечило-19396,45</t>
  </si>
  <si>
    <t>СупрунО-17422,60</t>
  </si>
  <si>
    <t>бояринова-13505,49</t>
  </si>
  <si>
    <t>мураха-21903,10</t>
  </si>
  <si>
    <t>Здор-9104,00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</si>
</sst>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_-* #,##0.00&quot;р.&quot;_-;\-* #,##0.00&quot;р.&quot;_-;_-* &quot;-&quot;??&quot;р.&quot;_-;_-@_-"/>
    <numFmt numFmtId="166" formatCode="0.0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Arial Cyr"/>
      <charset val="204"/>
    </font>
    <font>
      <i/>
      <sz val="10"/>
      <name val="Arial Cyr"/>
      <charset val="204"/>
    </font>
    <font>
      <i/>
      <sz val="14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10"/>
      <name val="Arial Cyr"/>
      <family val="2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3">
    <xf numFmtId="0" fontId="0" fillId="0" borderId="0" xfId="0"/>
    <xf numFmtId="0" fontId="10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2" fontId="11" fillId="0" borderId="4" xfId="0" applyNumberFormat="1" applyFont="1" applyBorder="1"/>
    <xf numFmtId="2" fontId="7" fillId="0" borderId="4" xfId="0" applyNumberFormat="1" applyFont="1" applyBorder="1"/>
    <xf numFmtId="2" fontId="2" fillId="0" borderId="4" xfId="0" applyNumberFormat="1" applyFont="1" applyBorder="1"/>
    <xf numFmtId="2" fontId="8" fillId="0" borderId="4" xfId="0" applyNumberFormat="1" applyFont="1" applyBorder="1"/>
    <xf numFmtId="2" fontId="2" fillId="0" borderId="4" xfId="0" applyNumberFormat="1" applyFont="1" applyBorder="1" applyAlignment="1"/>
    <xf numFmtId="0" fontId="2" fillId="0" borderId="0" xfId="0" applyFont="1" applyAlignment="1"/>
    <xf numFmtId="0" fontId="8" fillId="0" borderId="0" xfId="0" applyFont="1"/>
    <xf numFmtId="2" fontId="0" fillId="0" borderId="0" xfId="0" applyNumberFormat="1"/>
    <xf numFmtId="2" fontId="2" fillId="0" borderId="0" xfId="0" applyNumberFormat="1" applyFont="1" applyAlignment="1"/>
    <xf numFmtId="165" fontId="0" fillId="0" borderId="0" xfId="1" applyNumberFormat="1" applyFont="1" applyAlignment="1"/>
    <xf numFmtId="0" fontId="2" fillId="0" borderId="7" xfId="0" applyFont="1" applyBorder="1" applyAlignment="1"/>
    <xf numFmtId="0" fontId="7" fillId="0" borderId="0" xfId="3"/>
    <xf numFmtId="0" fontId="8" fillId="0" borderId="5" xfId="3" applyFont="1" applyBorder="1" applyAlignment="1">
      <alignment wrapText="1"/>
    </xf>
    <xf numFmtId="165" fontId="8" fillId="0" borderId="5" xfId="2" applyFont="1" applyBorder="1" applyAlignment="1">
      <alignment wrapText="1"/>
    </xf>
    <xf numFmtId="0" fontId="8" fillId="0" borderId="3" xfId="3" applyFont="1" applyBorder="1" applyAlignment="1">
      <alignment wrapText="1"/>
    </xf>
    <xf numFmtId="2" fontId="7" fillId="0" borderId="0" xfId="3" applyNumberFormat="1"/>
    <xf numFmtId="0" fontId="14" fillId="0" borderId="3" xfId="3" applyFont="1" applyBorder="1" applyAlignment="1">
      <alignment wrapText="1"/>
    </xf>
    <xf numFmtId="165" fontId="8" fillId="0" borderId="3" xfId="2" applyFont="1" applyBorder="1" applyAlignment="1">
      <alignment wrapText="1"/>
    </xf>
    <xf numFmtId="0" fontId="8" fillId="0" borderId="4" xfId="3" applyFont="1" applyBorder="1" applyAlignment="1">
      <alignment horizontal="center" wrapText="1"/>
    </xf>
    <xf numFmtId="0" fontId="2" fillId="0" borderId="4" xfId="3" applyFont="1" applyBorder="1"/>
    <xf numFmtId="9" fontId="9" fillId="0" borderId="4" xfId="5" applyFont="1" applyBorder="1"/>
    <xf numFmtId="1" fontId="5" fillId="0" borderId="4" xfId="3" applyNumberFormat="1" applyFont="1" applyBorder="1"/>
    <xf numFmtId="2" fontId="15" fillId="0" borderId="4" xfId="3" applyNumberFormat="1" applyFont="1" applyBorder="1"/>
    <xf numFmtId="0" fontId="8" fillId="0" borderId="4" xfId="3" applyFont="1" applyBorder="1"/>
    <xf numFmtId="166" fontId="8" fillId="0" borderId="4" xfId="3" applyNumberFormat="1" applyFont="1" applyBorder="1"/>
    <xf numFmtId="2" fontId="8" fillId="0" borderId="4" xfId="3" applyNumberFormat="1" applyFont="1" applyBorder="1"/>
    <xf numFmtId="1" fontId="8" fillId="0" borderId="4" xfId="3" applyNumberFormat="1" applyFont="1" applyBorder="1"/>
    <xf numFmtId="0" fontId="9" fillId="0" borderId="4" xfId="3" applyFont="1" applyBorder="1"/>
    <xf numFmtId="0" fontId="7" fillId="0" borderId="0" xfId="3" applyAlignment="1">
      <alignment wrapText="1"/>
    </xf>
    <xf numFmtId="0" fontId="7" fillId="0" borderId="4" xfId="3" applyBorder="1"/>
    <xf numFmtId="0" fontId="7" fillId="0" borderId="4" xfId="3" applyBorder="1" applyAlignment="1"/>
    <xf numFmtId="2" fontId="7" fillId="0" borderId="4" xfId="3" applyNumberFormat="1" applyBorder="1" applyAlignment="1"/>
    <xf numFmtId="0" fontId="7" fillId="0" borderId="0" xfId="3" applyBorder="1"/>
    <xf numFmtId="0" fontId="8" fillId="0" borderId="0" xfId="3" applyFont="1" applyFill="1" applyBorder="1"/>
    <xf numFmtId="2" fontId="16" fillId="0" borderId="0" xfId="3" applyNumberFormat="1" applyFont="1" applyFill="1" applyBorder="1"/>
    <xf numFmtId="2" fontId="8" fillId="0" borderId="0" xfId="3" applyNumberFormat="1" applyFont="1" applyFill="1" applyBorder="1"/>
    <xf numFmtId="2" fontId="7" fillId="0" borderId="0" xfId="3" applyNumberFormat="1" applyBorder="1"/>
    <xf numFmtId="2" fontId="7" fillId="0" borderId="0" xfId="3" applyNumberFormat="1" applyFill="1" applyBorder="1"/>
    <xf numFmtId="0" fontId="13" fillId="0" borderId="0" xfId="3" applyFont="1" applyBorder="1" applyAlignment="1">
      <alignment horizontal="center" wrapText="1"/>
    </xf>
    <xf numFmtId="0" fontId="7" fillId="0" borderId="0" xfId="3" applyFill="1" applyBorder="1"/>
    <xf numFmtId="0" fontId="7" fillId="0" borderId="0" xfId="3" applyBorder="1" applyAlignment="1"/>
    <xf numFmtId="0" fontId="13" fillId="0" borderId="0" xfId="3" applyFont="1" applyBorder="1"/>
    <xf numFmtId="0" fontId="13" fillId="0" borderId="0" xfId="3" applyFont="1" applyFill="1" applyBorder="1"/>
    <xf numFmtId="0" fontId="13" fillId="0" borderId="0" xfId="3" applyFont="1" applyBorder="1" applyAlignment="1"/>
    <xf numFmtId="0" fontId="13" fillId="0" borderId="4" xfId="3" applyFont="1" applyBorder="1" applyAlignment="1">
      <alignment horizontal="center" wrapText="1"/>
    </xf>
    <xf numFmtId="0" fontId="7" fillId="0" borderId="4" xfId="3" applyFill="1" applyBorder="1"/>
    <xf numFmtId="0" fontId="7" fillId="0" borderId="3" xfId="3" applyFill="1" applyBorder="1"/>
    <xf numFmtId="2" fontId="7" fillId="0" borderId="4" xfId="3" applyNumberFormat="1" applyBorder="1"/>
    <xf numFmtId="0" fontId="7" fillId="0" borderId="4" xfId="3" applyBorder="1" applyAlignment="1">
      <alignment horizontal="center"/>
    </xf>
    <xf numFmtId="9" fontId="7" fillId="0" borderId="4" xfId="3" applyNumberFormat="1" applyBorder="1" applyAlignment="1">
      <alignment horizontal="center"/>
    </xf>
    <xf numFmtId="0" fontId="7" fillId="0" borderId="7" xfId="3" applyBorder="1"/>
    <xf numFmtId="0" fontId="7" fillId="0" borderId="7" xfId="3" applyFill="1" applyBorder="1"/>
    <xf numFmtId="9" fontId="7" fillId="0" borderId="4" xfId="3" applyNumberFormat="1" applyBorder="1"/>
    <xf numFmtId="10" fontId="7" fillId="0" borderId="4" xfId="3" applyNumberFormat="1" applyBorder="1"/>
    <xf numFmtId="0" fontId="20" fillId="0" borderId="0" xfId="0" applyFont="1"/>
    <xf numFmtId="2" fontId="7" fillId="0" borderId="4" xfId="0" applyNumberFormat="1" applyFont="1" applyBorder="1" applyAlignment="1">
      <alignment wrapText="1"/>
    </xf>
    <xf numFmtId="2" fontId="12" fillId="0" borderId="4" xfId="0" applyNumberFormat="1" applyFont="1" applyBorder="1" applyAlignment="1">
      <alignment wrapText="1"/>
    </xf>
    <xf numFmtId="2" fontId="7" fillId="0" borderId="3" xfId="0" applyNumberFormat="1" applyFont="1" applyBorder="1"/>
    <xf numFmtId="2" fontId="2" fillId="0" borderId="3" xfId="0" applyNumberFormat="1" applyFont="1" applyBorder="1"/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11" xfId="0" applyFont="1" applyBorder="1" applyAlignme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/>
    <xf numFmtId="0" fontId="7" fillId="0" borderId="4" xfId="3" applyBorder="1" applyAlignment="1">
      <alignment horizontal="center"/>
    </xf>
    <xf numFmtId="0" fontId="7" fillId="0" borderId="4" xfId="3" applyBorder="1" applyAlignment="1">
      <alignment horizontal="center"/>
    </xf>
    <xf numFmtId="0" fontId="7" fillId="0" borderId="4" xfId="3" applyBorder="1" applyAlignment="1">
      <alignment horizontal="center"/>
    </xf>
    <xf numFmtId="0" fontId="13" fillId="0" borderId="4" xfId="0" applyFont="1" applyBorder="1"/>
    <xf numFmtId="9" fontId="21" fillId="0" borderId="4" xfId="4" applyFont="1" applyBorder="1"/>
    <xf numFmtId="1" fontId="21" fillId="0" borderId="4" xfId="0" applyNumberFormat="1" applyFont="1" applyBorder="1"/>
    <xf numFmtId="2" fontId="13" fillId="0" borderId="4" xfId="0" applyNumberFormat="1" applyFont="1" applyBorder="1" applyAlignment="1"/>
    <xf numFmtId="2" fontId="21" fillId="0" borderId="3" xfId="0" applyNumberFormat="1" applyFont="1" applyBorder="1"/>
    <xf numFmtId="0" fontId="22" fillId="0" borderId="6" xfId="0" applyFont="1" applyBorder="1" applyAlignment="1">
      <alignment vertical="top" wrapText="1"/>
    </xf>
    <xf numFmtId="2" fontId="22" fillId="0" borderId="6" xfId="0" applyNumberFormat="1" applyFont="1" applyBorder="1" applyAlignment="1">
      <alignment vertical="top" wrapText="1"/>
    </xf>
    <xf numFmtId="2" fontId="21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/>
    <xf numFmtId="2" fontId="21" fillId="0" borderId="4" xfId="0" applyNumberFormat="1" applyFont="1" applyBorder="1"/>
    <xf numFmtId="2" fontId="21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/>
    <xf numFmtId="0" fontId="21" fillId="0" borderId="4" xfId="0" applyFont="1" applyBorder="1"/>
    <xf numFmtId="0" fontId="23" fillId="0" borderId="0" xfId="0" applyFont="1"/>
    <xf numFmtId="0" fontId="13" fillId="0" borderId="0" xfId="0" applyFont="1"/>
    <xf numFmtId="0" fontId="7" fillId="0" borderId="0" xfId="3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13" fillId="0" borderId="4" xfId="3" applyFont="1" applyBorder="1" applyAlignment="1">
      <alignment horizontal="center" wrapText="1"/>
    </xf>
    <xf numFmtId="0" fontId="7" fillId="0" borderId="4" xfId="3" applyBorder="1" applyAlignment="1">
      <alignment horizontal="center"/>
    </xf>
    <xf numFmtId="0" fontId="7" fillId="0" borderId="4" xfId="3" applyBorder="1" applyAlignment="1">
      <alignment horizontal="center" wrapText="1"/>
    </xf>
    <xf numFmtId="0" fontId="8" fillId="0" borderId="8" xfId="3" applyFont="1" applyBorder="1" applyAlignment="1">
      <alignment horizontal="center" wrapText="1"/>
    </xf>
    <xf numFmtId="0" fontId="8" fillId="0" borderId="9" xfId="3" applyFont="1" applyBorder="1" applyAlignment="1">
      <alignment horizontal="center" wrapText="1"/>
    </xf>
    <xf numFmtId="0" fontId="8" fillId="0" borderId="4" xfId="3" applyFont="1" applyBorder="1" applyAlignment="1">
      <alignment horizontal="center" wrapText="1"/>
    </xf>
    <xf numFmtId="165" fontId="8" fillId="0" borderId="8" xfId="2" applyFont="1" applyBorder="1" applyAlignment="1">
      <alignment horizontal="center" wrapText="1"/>
    </xf>
    <xf numFmtId="165" fontId="8" fillId="0" borderId="9" xfId="2" applyFont="1" applyBorder="1" applyAlignment="1">
      <alignment horizontal="center" wrapText="1"/>
    </xf>
    <xf numFmtId="0" fontId="7" fillId="0" borderId="2" xfId="3" applyBorder="1" applyAlignment="1">
      <alignment horizontal="center"/>
    </xf>
    <xf numFmtId="0" fontId="7" fillId="0" borderId="5" xfId="3" applyBorder="1" applyAlignment="1">
      <alignment horizontal="center"/>
    </xf>
    <xf numFmtId="0" fontId="7" fillId="0" borderId="3" xfId="3" applyBorder="1" applyAlignment="1">
      <alignment horizontal="center"/>
    </xf>
    <xf numFmtId="0" fontId="13" fillId="0" borderId="0" xfId="3" applyFont="1" applyBorder="1" applyAlignment="1">
      <alignment horizontal="center"/>
    </xf>
    <xf numFmtId="9" fontId="0" fillId="0" borderId="2" xfId="0" applyNumberForma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 textRotation="90"/>
    </xf>
    <xf numFmtId="0" fontId="5" fillId="0" borderId="3" xfId="0" applyFont="1" applyBorder="1" applyAlignment="1">
      <alignment horizontal="left" vertical="center" textRotation="9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7" xfId="3" applyBorder="1" applyAlignment="1">
      <alignment horizontal="center"/>
    </xf>
    <xf numFmtId="0" fontId="7" fillId="0" borderId="10" xfId="3" applyBorder="1" applyAlignment="1">
      <alignment horizontal="center"/>
    </xf>
    <xf numFmtId="0" fontId="7" fillId="0" borderId="11" xfId="3" applyBorder="1" applyAlignment="1">
      <alignment horizontal="center"/>
    </xf>
    <xf numFmtId="0" fontId="12" fillId="0" borderId="10" xfId="3" applyFont="1" applyBorder="1" applyAlignment="1">
      <alignment horizontal="center"/>
    </xf>
    <xf numFmtId="0" fontId="12" fillId="0" borderId="11" xfId="3" applyFont="1" applyBorder="1" applyAlignment="1">
      <alignment horizontal="center"/>
    </xf>
    <xf numFmtId="0" fontId="7" fillId="0" borderId="10" xfId="3" applyBorder="1" applyAlignment="1">
      <alignment horizontal="left"/>
    </xf>
    <xf numFmtId="0" fontId="7" fillId="0" borderId="11" xfId="3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</cellXfs>
  <cellStyles count="6">
    <cellStyle name="Денежный" xfId="1" builtinId="4"/>
    <cellStyle name="Денежный 2" xfId="2"/>
    <cellStyle name="Обычный" xfId="0" builtinId="0"/>
    <cellStyle name="Обычный 2" xfId="3"/>
    <cellStyle name="Процентный" xfId="4" builtinId="5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7"/>
  <sheetViews>
    <sheetView zoomScale="75" zoomScaleNormal="75" workbookViewId="0">
      <selection activeCell="L5" sqref="L5"/>
    </sheetView>
  </sheetViews>
  <sheetFormatPr defaultColWidth="9.140625" defaultRowHeight="12.75"/>
  <cols>
    <col min="1" max="1" width="4.85546875" style="15" customWidth="1"/>
    <col min="2" max="2" width="19.7109375" style="15" customWidth="1"/>
    <col min="3" max="3" width="6.140625" style="15" customWidth="1"/>
    <col min="4" max="4" width="9.140625" style="15"/>
    <col min="5" max="5" width="8.5703125" style="15" customWidth="1"/>
    <col min="6" max="6" width="7" style="15" customWidth="1"/>
    <col min="7" max="7" width="11.5703125" style="15" customWidth="1"/>
    <col min="8" max="8" width="13.7109375" style="15" customWidth="1"/>
    <col min="9" max="16384" width="9.140625" style="15"/>
  </cols>
  <sheetData>
    <row r="1" spans="1:17" ht="44.25" customHeight="1">
      <c r="A1" s="91"/>
      <c r="B1" s="91"/>
      <c r="C1" s="91"/>
      <c r="D1" s="91"/>
      <c r="E1" s="91"/>
      <c r="F1" s="91"/>
      <c r="G1" s="91"/>
      <c r="H1" s="91"/>
    </row>
    <row r="2" spans="1:17" ht="12.75" customHeight="1">
      <c r="A2" s="92"/>
      <c r="B2" s="93"/>
      <c r="C2" s="94" t="s">
        <v>35</v>
      </c>
      <c r="D2" s="95"/>
      <c r="E2" s="96" t="s">
        <v>36</v>
      </c>
      <c r="F2" s="97" t="s">
        <v>37</v>
      </c>
      <c r="G2" s="98"/>
      <c r="H2" s="96" t="s">
        <v>38</v>
      </c>
    </row>
    <row r="3" spans="1:17" ht="33.75" customHeight="1">
      <c r="A3" s="92"/>
      <c r="B3" s="93"/>
      <c r="C3" s="16" t="s">
        <v>39</v>
      </c>
      <c r="D3" s="16" t="s">
        <v>40</v>
      </c>
      <c r="E3" s="96"/>
      <c r="F3" s="17" t="s">
        <v>39</v>
      </c>
      <c r="G3" s="18" t="s">
        <v>40</v>
      </c>
      <c r="H3" s="96"/>
      <c r="I3" s="19"/>
    </row>
    <row r="4" spans="1:17" ht="9.75" hidden="1" customHeight="1">
      <c r="A4" s="92"/>
      <c r="B4" s="93"/>
      <c r="C4" s="18"/>
      <c r="D4" s="20"/>
      <c r="E4" s="96"/>
      <c r="F4" s="21"/>
      <c r="G4" s="22"/>
      <c r="H4" s="96"/>
    </row>
    <row r="5" spans="1:17" ht="21" customHeight="1">
      <c r="A5" s="23">
        <v>1</v>
      </c>
      <c r="B5" s="24" t="s">
        <v>23</v>
      </c>
      <c r="C5" s="25">
        <v>40</v>
      </c>
      <c r="D5" s="26">
        <v>707.52</v>
      </c>
      <c r="E5" s="27"/>
      <c r="F5" s="28">
        <v>24.9</v>
      </c>
      <c r="G5" s="29">
        <v>303.27999999999997</v>
      </c>
      <c r="H5" s="29">
        <v>303.27999999999997</v>
      </c>
    </row>
    <row r="6" spans="1:17" ht="21" customHeight="1">
      <c r="A6" s="23">
        <v>2</v>
      </c>
      <c r="B6" s="24" t="s">
        <v>41</v>
      </c>
      <c r="C6" s="30">
        <v>40</v>
      </c>
      <c r="D6" s="29">
        <v>618.24</v>
      </c>
      <c r="E6" s="27"/>
      <c r="F6" s="28">
        <v>6.2</v>
      </c>
      <c r="G6" s="29">
        <v>75.52</v>
      </c>
      <c r="H6" s="29">
        <v>75.52</v>
      </c>
    </row>
    <row r="7" spans="1:17" ht="21" customHeight="1">
      <c r="A7" s="23">
        <v>3</v>
      </c>
      <c r="B7" s="31" t="s">
        <v>42</v>
      </c>
      <c r="C7" s="30">
        <v>30</v>
      </c>
      <c r="D7" s="29">
        <v>479.25</v>
      </c>
      <c r="E7" s="27"/>
      <c r="F7" s="28">
        <v>28.7</v>
      </c>
      <c r="G7" s="29">
        <v>349.57</v>
      </c>
      <c r="H7" s="29">
        <v>349.57</v>
      </c>
    </row>
    <row r="8" spans="1:17" ht="21" customHeight="1">
      <c r="A8" s="23">
        <v>4</v>
      </c>
      <c r="B8" s="31" t="s">
        <v>24</v>
      </c>
      <c r="C8" s="30">
        <v>35</v>
      </c>
      <c r="D8" s="29">
        <v>612.5</v>
      </c>
      <c r="E8" s="27"/>
      <c r="F8" s="28">
        <v>20.9</v>
      </c>
      <c r="G8" s="29">
        <v>254.56</v>
      </c>
      <c r="H8" s="29">
        <v>254.56</v>
      </c>
    </row>
    <row r="9" spans="1:17" ht="21" customHeight="1">
      <c r="A9" s="23">
        <v>5</v>
      </c>
      <c r="B9" s="31" t="s">
        <v>43</v>
      </c>
      <c r="C9" s="30">
        <v>30</v>
      </c>
      <c r="D9" s="29">
        <v>456.75</v>
      </c>
      <c r="E9" s="27"/>
      <c r="F9" s="28">
        <v>28.7</v>
      </c>
      <c r="G9" s="29">
        <v>349.57</v>
      </c>
      <c r="H9" s="29">
        <v>349.57</v>
      </c>
    </row>
    <row r="10" spans="1:17" ht="21" customHeight="1">
      <c r="A10" s="23">
        <v>6</v>
      </c>
      <c r="B10" s="31" t="s">
        <v>44</v>
      </c>
      <c r="C10" s="30">
        <v>30</v>
      </c>
      <c r="D10" s="29">
        <v>458.28</v>
      </c>
      <c r="E10" s="27">
        <v>147.44999999999999</v>
      </c>
      <c r="F10" s="28">
        <v>3.1</v>
      </c>
      <c r="G10" s="29">
        <v>37.76</v>
      </c>
      <c r="H10" s="29">
        <v>185.26</v>
      </c>
    </row>
    <row r="11" spans="1:17" ht="21" customHeight="1">
      <c r="A11" s="23">
        <v>7</v>
      </c>
      <c r="B11" s="31" t="s">
        <v>25</v>
      </c>
      <c r="C11" s="30">
        <v>30</v>
      </c>
      <c r="D11" s="29">
        <v>439.19</v>
      </c>
      <c r="E11" s="27"/>
      <c r="F11" s="28">
        <v>28.7</v>
      </c>
      <c r="G11" s="29">
        <v>349.57</v>
      </c>
      <c r="H11" s="29">
        <v>349.57</v>
      </c>
    </row>
    <row r="12" spans="1:17" ht="21" customHeight="1">
      <c r="A12" s="23">
        <v>8</v>
      </c>
      <c r="B12" s="31" t="s">
        <v>45</v>
      </c>
      <c r="C12" s="30">
        <v>30</v>
      </c>
      <c r="D12" s="29">
        <v>439.19</v>
      </c>
      <c r="E12" s="27"/>
      <c r="F12" s="28">
        <v>28.7</v>
      </c>
      <c r="G12" s="29">
        <v>349.57</v>
      </c>
      <c r="H12" s="29">
        <v>349.57</v>
      </c>
    </row>
    <row r="13" spans="1:17" ht="21" customHeight="1">
      <c r="A13" s="23">
        <v>9</v>
      </c>
      <c r="B13" s="31" t="s">
        <v>26</v>
      </c>
      <c r="C13" s="30">
        <v>30</v>
      </c>
      <c r="D13" s="29">
        <v>440.91</v>
      </c>
      <c r="E13" s="27"/>
      <c r="F13" s="28">
        <v>28.7</v>
      </c>
      <c r="G13" s="29">
        <v>349.57</v>
      </c>
      <c r="H13" s="29">
        <v>349.57</v>
      </c>
    </row>
    <row r="14" spans="1:17" ht="21" customHeight="1">
      <c r="A14" s="23">
        <v>10</v>
      </c>
      <c r="B14" s="31" t="s">
        <v>27</v>
      </c>
      <c r="C14" s="30">
        <v>35</v>
      </c>
      <c r="D14" s="29">
        <v>563.5</v>
      </c>
      <c r="E14" s="27"/>
      <c r="F14" s="28">
        <v>15.4</v>
      </c>
      <c r="G14" s="29">
        <v>187.57</v>
      </c>
      <c r="H14" s="29">
        <v>187.57</v>
      </c>
    </row>
    <row r="15" spans="1:17" ht="21" customHeight="1">
      <c r="A15" s="23">
        <v>11</v>
      </c>
      <c r="B15" s="31" t="s">
        <v>28</v>
      </c>
      <c r="C15" s="30">
        <v>30</v>
      </c>
      <c r="D15" s="29">
        <v>439.18</v>
      </c>
      <c r="E15" s="27">
        <v>113.35</v>
      </c>
      <c r="F15" s="28">
        <v>6.2</v>
      </c>
      <c r="G15" s="29">
        <v>75.52</v>
      </c>
      <c r="H15" s="29">
        <v>188.92</v>
      </c>
      <c r="Q15" s="15" t="s">
        <v>46</v>
      </c>
    </row>
    <row r="16" spans="1:17" ht="21" customHeight="1">
      <c r="A16" s="23">
        <v>12</v>
      </c>
      <c r="B16" s="31" t="s">
        <v>47</v>
      </c>
      <c r="C16" s="30">
        <v>30</v>
      </c>
      <c r="D16" s="29">
        <v>420.09</v>
      </c>
      <c r="E16" s="27">
        <v>119.52</v>
      </c>
      <c r="F16" s="28">
        <v>14.9</v>
      </c>
      <c r="G16" s="29">
        <v>181.48</v>
      </c>
      <c r="H16" s="29">
        <v>300.98</v>
      </c>
    </row>
    <row r="17" spans="1:13" ht="21" customHeight="1">
      <c r="A17" s="23">
        <v>13</v>
      </c>
      <c r="B17" s="31" t="s">
        <v>48</v>
      </c>
      <c r="C17" s="30">
        <v>30</v>
      </c>
      <c r="D17" s="29">
        <v>460.08</v>
      </c>
      <c r="E17" s="27">
        <v>43.6</v>
      </c>
      <c r="F17" s="28">
        <v>14.9</v>
      </c>
      <c r="G17" s="29">
        <v>181.48</v>
      </c>
      <c r="H17" s="29">
        <v>225.08</v>
      </c>
    </row>
    <row r="18" spans="1:13" ht="21" customHeight="1">
      <c r="A18" s="23">
        <v>14</v>
      </c>
      <c r="B18" s="31" t="s">
        <v>49</v>
      </c>
      <c r="C18" s="30">
        <v>30</v>
      </c>
      <c r="D18" s="29">
        <v>439.19</v>
      </c>
      <c r="E18" s="27"/>
      <c r="F18" s="28">
        <v>28.7</v>
      </c>
      <c r="G18" s="29">
        <v>349.57</v>
      </c>
      <c r="H18" s="29">
        <v>349.57</v>
      </c>
    </row>
    <row r="19" spans="1:13" ht="21" customHeight="1">
      <c r="A19" s="23">
        <v>15</v>
      </c>
      <c r="B19" s="31" t="s">
        <v>29</v>
      </c>
      <c r="C19" s="30">
        <v>30</v>
      </c>
      <c r="D19" s="29">
        <v>420.09</v>
      </c>
      <c r="E19" s="27">
        <v>188.95</v>
      </c>
      <c r="F19" s="28">
        <v>6.2</v>
      </c>
      <c r="G19" s="29">
        <v>75.52</v>
      </c>
      <c r="H19" s="29">
        <v>264.52</v>
      </c>
    </row>
    <row r="20" spans="1:13" ht="20.25" customHeight="1">
      <c r="A20" s="23">
        <v>16</v>
      </c>
      <c r="B20" s="31" t="s">
        <v>30</v>
      </c>
      <c r="C20" s="30">
        <v>30</v>
      </c>
      <c r="D20" s="29">
        <v>418.44</v>
      </c>
      <c r="E20" s="27">
        <v>65.36</v>
      </c>
      <c r="F20" s="28">
        <v>3.1</v>
      </c>
      <c r="G20" s="29">
        <v>37.76</v>
      </c>
      <c r="H20" s="29">
        <v>103.12</v>
      </c>
    </row>
    <row r="21" spans="1:13" ht="19.5" customHeight="1">
      <c r="A21" s="23">
        <v>17</v>
      </c>
      <c r="B21" s="31" t="s">
        <v>50</v>
      </c>
      <c r="C21" s="30"/>
      <c r="D21" s="29"/>
      <c r="E21" s="27"/>
      <c r="F21" s="28">
        <v>28.7</v>
      </c>
      <c r="G21" s="29">
        <v>349.57</v>
      </c>
      <c r="H21" s="29">
        <v>349.57</v>
      </c>
      <c r="I21" s="32"/>
      <c r="J21" s="32"/>
      <c r="K21" s="32"/>
      <c r="M21" s="15" t="s">
        <v>33</v>
      </c>
    </row>
    <row r="22" spans="1:13" ht="20.25" customHeight="1">
      <c r="A22" s="23">
        <v>18</v>
      </c>
      <c r="B22" s="31" t="s">
        <v>51</v>
      </c>
      <c r="C22" s="30">
        <v>30</v>
      </c>
      <c r="D22" s="29">
        <v>440.91</v>
      </c>
      <c r="E22" s="29">
        <v>70.47</v>
      </c>
      <c r="F22" s="28">
        <v>15.4</v>
      </c>
      <c r="G22" s="29">
        <v>187.57</v>
      </c>
      <c r="H22" s="29">
        <v>258.04000000000002</v>
      </c>
    </row>
    <row r="23" spans="1:13" ht="21" customHeight="1">
      <c r="A23" s="23">
        <v>19</v>
      </c>
      <c r="B23" s="31" t="s">
        <v>52</v>
      </c>
      <c r="C23" s="30">
        <v>30</v>
      </c>
      <c r="D23" s="29">
        <v>381.9</v>
      </c>
      <c r="E23" s="27"/>
      <c r="F23" s="28">
        <v>28.7</v>
      </c>
      <c r="G23" s="29">
        <v>349.57</v>
      </c>
      <c r="H23" s="29">
        <v>349.57</v>
      </c>
    </row>
    <row r="24" spans="1:13" ht="21" customHeight="1">
      <c r="A24" s="23">
        <v>20</v>
      </c>
      <c r="B24" s="31" t="s">
        <v>53</v>
      </c>
      <c r="C24" s="30">
        <v>30</v>
      </c>
      <c r="D24" s="29">
        <v>380.4</v>
      </c>
      <c r="E24" s="27">
        <v>120.17</v>
      </c>
      <c r="F24" s="28">
        <v>14</v>
      </c>
      <c r="G24" s="29">
        <v>170.52</v>
      </c>
      <c r="H24" s="29">
        <v>290.72000000000003</v>
      </c>
    </row>
    <row r="25" spans="1:13" ht="21" customHeight="1">
      <c r="A25" s="23">
        <v>21</v>
      </c>
      <c r="B25" s="31" t="s">
        <v>54</v>
      </c>
      <c r="C25" s="30">
        <v>30</v>
      </c>
      <c r="D25" s="29">
        <v>439.19</v>
      </c>
      <c r="E25" s="27">
        <v>119.19</v>
      </c>
      <c r="F25" s="28">
        <v>14</v>
      </c>
      <c r="G25" s="29">
        <v>170.52</v>
      </c>
      <c r="H25" s="29">
        <v>289.72000000000003</v>
      </c>
    </row>
    <row r="26" spans="1:13" ht="21" customHeight="1">
      <c r="A26" s="23">
        <v>22</v>
      </c>
      <c r="B26" s="31" t="s">
        <v>31</v>
      </c>
      <c r="C26" s="30">
        <v>30</v>
      </c>
      <c r="D26" s="29">
        <v>470.88</v>
      </c>
      <c r="E26" s="29"/>
      <c r="F26" s="28">
        <v>28.7</v>
      </c>
      <c r="G26" s="29">
        <v>349.57</v>
      </c>
      <c r="H26" s="29">
        <v>349.57</v>
      </c>
    </row>
    <row r="27" spans="1:13" ht="21" customHeight="1">
      <c r="A27" s="23">
        <v>23</v>
      </c>
      <c r="B27" s="31" t="s">
        <v>55</v>
      </c>
      <c r="C27" s="30">
        <v>30</v>
      </c>
      <c r="D27" s="29">
        <v>483</v>
      </c>
      <c r="E27" s="29"/>
      <c r="F27" s="28">
        <v>28.7</v>
      </c>
      <c r="G27" s="29">
        <v>349.57</v>
      </c>
      <c r="H27" s="29">
        <v>349.57</v>
      </c>
    </row>
    <row r="28" spans="1:13" ht="21" customHeight="1">
      <c r="A28" s="23">
        <v>24</v>
      </c>
      <c r="B28" s="31" t="s">
        <v>56</v>
      </c>
      <c r="C28" s="30">
        <v>30</v>
      </c>
      <c r="D28" s="29">
        <v>378.9</v>
      </c>
      <c r="E28" s="29"/>
      <c r="F28" s="28">
        <v>28.7</v>
      </c>
      <c r="G28" s="29">
        <v>349.57</v>
      </c>
      <c r="H28" s="29">
        <v>349.57</v>
      </c>
    </row>
    <row r="29" spans="1:13" ht="21" customHeight="1">
      <c r="A29" s="23">
        <v>25</v>
      </c>
      <c r="B29" s="31" t="s">
        <v>57</v>
      </c>
      <c r="C29" s="30">
        <v>30</v>
      </c>
      <c r="D29" s="29">
        <v>378.9</v>
      </c>
      <c r="E29" s="29"/>
      <c r="F29" s="28">
        <v>14</v>
      </c>
      <c r="G29" s="29">
        <v>170.52</v>
      </c>
      <c r="H29" s="29">
        <v>170.52</v>
      </c>
    </row>
    <row r="30" spans="1:13" ht="21" customHeight="1">
      <c r="A30" s="23">
        <v>26</v>
      </c>
      <c r="B30" s="31" t="s">
        <v>58</v>
      </c>
      <c r="C30" s="30">
        <v>30</v>
      </c>
      <c r="D30" s="29">
        <v>378.9</v>
      </c>
      <c r="E30" s="29"/>
      <c r="F30" s="28">
        <v>14</v>
      </c>
      <c r="G30" s="29">
        <v>170.52</v>
      </c>
      <c r="H30" s="29">
        <v>170.52</v>
      </c>
    </row>
    <row r="31" spans="1:13" ht="21" customHeight="1">
      <c r="A31" s="23">
        <v>27</v>
      </c>
      <c r="B31" s="31" t="s">
        <v>59</v>
      </c>
      <c r="C31" s="30">
        <v>30</v>
      </c>
      <c r="D31" s="29">
        <v>437.46</v>
      </c>
      <c r="E31" s="29"/>
      <c r="F31" s="28">
        <v>3.1</v>
      </c>
      <c r="G31" s="29">
        <v>37.76</v>
      </c>
      <c r="H31" s="29">
        <v>37.76</v>
      </c>
    </row>
    <row r="32" spans="1:13" ht="21" customHeight="1">
      <c r="A32" s="23">
        <v>28</v>
      </c>
      <c r="B32" s="31" t="s">
        <v>60</v>
      </c>
      <c r="C32" s="30">
        <v>30</v>
      </c>
      <c r="D32" s="29">
        <v>378.9</v>
      </c>
      <c r="E32" s="29"/>
      <c r="F32" s="28">
        <v>3.1</v>
      </c>
      <c r="G32" s="29">
        <v>37.76</v>
      </c>
      <c r="H32" s="29">
        <v>37.76</v>
      </c>
    </row>
    <row r="33" spans="1:11" ht="21" customHeight="1">
      <c r="A33" s="23">
        <v>29</v>
      </c>
      <c r="B33" s="31" t="s">
        <v>61</v>
      </c>
      <c r="C33" s="30">
        <v>30</v>
      </c>
      <c r="D33" s="29">
        <v>435.74</v>
      </c>
      <c r="E33" s="29"/>
      <c r="F33" s="28"/>
      <c r="G33" s="29"/>
      <c r="H33" s="29"/>
    </row>
    <row r="34" spans="1:11" ht="15">
      <c r="A34" s="33"/>
      <c r="B34" s="27" t="s">
        <v>32</v>
      </c>
      <c r="C34" s="29"/>
      <c r="D34" s="29"/>
      <c r="E34" s="29"/>
      <c r="F34" s="28"/>
      <c r="G34" s="29"/>
      <c r="H34" s="29"/>
    </row>
    <row r="35" spans="1:11">
      <c r="A35" s="34"/>
      <c r="B35" s="34"/>
      <c r="C35" s="35"/>
      <c r="D35" s="34"/>
      <c r="E35" s="34"/>
      <c r="F35" s="34"/>
      <c r="G35" s="34"/>
      <c r="H35" s="34"/>
    </row>
    <row r="36" spans="1:11" ht="15.75">
      <c r="A36" s="36"/>
      <c r="B36" s="37"/>
      <c r="C36" s="38"/>
      <c r="D36" s="39"/>
      <c r="E36" s="36"/>
      <c r="H36" s="19"/>
      <c r="K36" s="15" t="s">
        <v>33</v>
      </c>
    </row>
    <row r="37" spans="1:11" ht="15">
      <c r="A37" s="36"/>
      <c r="B37" s="90"/>
      <c r="C37" s="90"/>
      <c r="D37" s="90"/>
      <c r="E37" s="90"/>
      <c r="F37" s="90"/>
      <c r="G37" s="90"/>
      <c r="H37" s="90"/>
    </row>
    <row r="38" spans="1:11" ht="15">
      <c r="A38" s="36"/>
      <c r="B38" s="37"/>
      <c r="C38" s="40"/>
      <c r="D38" s="36"/>
      <c r="E38" s="36"/>
      <c r="H38" s="19"/>
    </row>
    <row r="39" spans="1:11" ht="15">
      <c r="A39" s="36"/>
      <c r="B39" s="37"/>
      <c r="C39" s="36"/>
      <c r="D39" s="40"/>
      <c r="E39" s="36"/>
      <c r="H39" s="41"/>
    </row>
    <row r="40" spans="1:11" ht="15">
      <c r="A40" s="36"/>
      <c r="B40" s="37"/>
      <c r="C40" s="36"/>
      <c r="D40" s="40"/>
      <c r="E40" s="36"/>
      <c r="H40" s="41"/>
    </row>
    <row r="41" spans="1:11" ht="15">
      <c r="A41" s="36"/>
      <c r="B41" s="37"/>
      <c r="C41" s="36"/>
      <c r="D41" s="36"/>
      <c r="E41" s="36"/>
      <c r="H41" s="41"/>
    </row>
    <row r="43" spans="1:11" ht="15">
      <c r="B43" s="37"/>
      <c r="H43" s="41"/>
    </row>
    <row r="53" spans="1:1">
      <c r="A53" s="36"/>
    </row>
    <row r="54" spans="1:1">
      <c r="A54" s="36"/>
    </row>
    <row r="55" spans="1:1" ht="57" customHeight="1">
      <c r="A55" s="42"/>
    </row>
    <row r="56" spans="1:1" ht="15" customHeight="1">
      <c r="A56" s="89"/>
    </row>
    <row r="57" spans="1:1" ht="12.75" customHeight="1">
      <c r="A57" s="89"/>
    </row>
    <row r="58" spans="1:1" ht="12.75" customHeight="1">
      <c r="A58" s="89"/>
    </row>
    <row r="59" spans="1:1" ht="40.5" customHeight="1">
      <c r="A59" s="89"/>
    </row>
    <row r="60" spans="1:1" ht="21" customHeight="1">
      <c r="A60" s="36"/>
    </row>
    <row r="61" spans="1:1" ht="21" customHeight="1">
      <c r="A61" s="36"/>
    </row>
    <row r="62" spans="1:1" ht="21" customHeight="1">
      <c r="A62" s="36"/>
    </row>
    <row r="63" spans="1:1" ht="21" customHeight="1">
      <c r="A63" s="36"/>
    </row>
    <row r="64" spans="1:1" ht="21" customHeight="1">
      <c r="A64" s="36"/>
    </row>
    <row r="65" spans="1:1" ht="21" customHeight="1">
      <c r="A65" s="36"/>
    </row>
    <row r="66" spans="1:1" ht="21" customHeight="1">
      <c r="A66" s="36"/>
    </row>
    <row r="67" spans="1:1" ht="21" customHeight="1">
      <c r="A67" s="36"/>
    </row>
    <row r="68" spans="1:1" ht="21" customHeight="1">
      <c r="A68" s="36"/>
    </row>
    <row r="69" spans="1:1" ht="21" customHeight="1">
      <c r="A69" s="36"/>
    </row>
    <row r="70" spans="1:1" ht="21" customHeight="1">
      <c r="A70" s="36"/>
    </row>
    <row r="71" spans="1:1" ht="21" customHeight="1">
      <c r="A71" s="36"/>
    </row>
    <row r="72" spans="1:1" ht="21" customHeight="1">
      <c r="A72" s="43"/>
    </row>
    <row r="73" spans="1:1" ht="21" customHeight="1">
      <c r="A73" s="43"/>
    </row>
    <row r="74" spans="1:1" ht="21" customHeight="1">
      <c r="A74" s="36"/>
    </row>
    <row r="75" spans="1:1">
      <c r="A75" s="36"/>
    </row>
    <row r="76" spans="1:1">
      <c r="A76" s="36"/>
    </row>
    <row r="77" spans="1:1">
      <c r="A77" s="36"/>
    </row>
    <row r="78" spans="1:1">
      <c r="A78" s="36"/>
    </row>
    <row r="79" spans="1:1">
      <c r="A79" s="36"/>
    </row>
    <row r="80" spans="1: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 ht="78.75" customHeight="1">
      <c r="A96" s="42"/>
    </row>
    <row r="97" spans="1:1" ht="24" customHeight="1">
      <c r="A97" s="89"/>
    </row>
    <row r="98" spans="1:1" ht="12.75" customHeight="1">
      <c r="A98" s="89"/>
    </row>
    <row r="99" spans="1:1" ht="12.75" customHeight="1">
      <c r="A99" s="89"/>
    </row>
    <row r="100" spans="1:1" ht="41.25" customHeight="1">
      <c r="A100" s="89"/>
    </row>
    <row r="101" spans="1:1" ht="21" customHeight="1">
      <c r="A101" s="36"/>
    </row>
    <row r="102" spans="1:1" ht="21" customHeight="1">
      <c r="A102" s="36"/>
    </row>
    <row r="103" spans="1:1" ht="21" customHeight="1">
      <c r="A103" s="36"/>
    </row>
    <row r="104" spans="1:1" ht="21" customHeight="1">
      <c r="A104" s="36"/>
    </row>
    <row r="105" spans="1:1" ht="21" customHeight="1">
      <c r="A105" s="36"/>
    </row>
    <row r="106" spans="1:1" ht="21" customHeight="1">
      <c r="A106" s="36"/>
    </row>
    <row r="107" spans="1:1" ht="21" customHeight="1">
      <c r="A107" s="36"/>
    </row>
    <row r="108" spans="1:1" ht="21" customHeight="1">
      <c r="A108" s="36"/>
    </row>
    <row r="109" spans="1:1" ht="21" customHeight="1">
      <c r="A109" s="36"/>
    </row>
    <row r="110" spans="1:1" ht="21" customHeight="1">
      <c r="A110" s="36"/>
    </row>
    <row r="111" spans="1:1" ht="21" customHeight="1">
      <c r="A111" s="36"/>
    </row>
    <row r="112" spans="1:1" ht="21" customHeight="1">
      <c r="A112" s="36"/>
    </row>
    <row r="113" spans="1:1" ht="21" customHeight="1">
      <c r="A113" s="43"/>
    </row>
    <row r="114" spans="1:1" ht="21" customHeight="1">
      <c r="A114" s="43"/>
    </row>
    <row r="115" spans="1:1" ht="21" customHeight="1">
      <c r="A115" s="36"/>
    </row>
    <row r="116" spans="1:1">
      <c r="A116" s="36"/>
    </row>
    <row r="117" spans="1:1">
      <c r="A117" s="36"/>
    </row>
    <row r="118" spans="1:1" ht="20.25">
      <c r="A118" s="42"/>
    </row>
    <row r="119" spans="1:1">
      <c r="A119" s="89"/>
    </row>
    <row r="120" spans="1:1" ht="12.75" customHeight="1">
      <c r="A120" s="89"/>
    </row>
    <row r="121" spans="1:1" ht="12.75" customHeight="1">
      <c r="A121" s="89"/>
    </row>
    <row r="122" spans="1:1" ht="12.75" customHeight="1">
      <c r="A122" s="89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 ht="40.5" customHeight="1">
      <c r="A132" s="42"/>
    </row>
    <row r="133" spans="1:1" ht="21" customHeight="1">
      <c r="A133" s="36"/>
    </row>
    <row r="134" spans="1:1" ht="24" customHeight="1">
      <c r="A134" s="89"/>
    </row>
    <row r="135" spans="1:1" ht="21" customHeight="1">
      <c r="A135" s="89"/>
    </row>
    <row r="136" spans="1:1" ht="21" customHeight="1">
      <c r="A136" s="89"/>
    </row>
    <row r="137" spans="1:1" ht="34.5" customHeight="1">
      <c r="A137" s="89"/>
    </row>
    <row r="138" spans="1:1" ht="30" customHeight="1">
      <c r="A138" s="36"/>
    </row>
    <row r="139" spans="1:1" ht="30" customHeight="1">
      <c r="A139" s="36"/>
    </row>
    <row r="140" spans="1:1" ht="30" customHeight="1">
      <c r="A140" s="36"/>
    </row>
    <row r="141" spans="1:1" ht="30" customHeight="1">
      <c r="A141" s="36"/>
    </row>
    <row r="142" spans="1:1" ht="30" customHeight="1">
      <c r="A142" s="36"/>
    </row>
    <row r="143" spans="1:1" ht="30" customHeight="1">
      <c r="A143" s="36"/>
    </row>
    <row r="144" spans="1:1" ht="30" customHeight="1">
      <c r="A144" s="36"/>
    </row>
    <row r="145" spans="1:3" ht="30" customHeight="1">
      <c r="A145" s="36"/>
    </row>
    <row r="146" spans="1:3" ht="30" customHeight="1">
      <c r="A146" s="36"/>
    </row>
    <row r="147" spans="1:3" ht="30" customHeight="1">
      <c r="A147" s="36"/>
    </row>
    <row r="148" spans="1:3" ht="30" customHeight="1">
      <c r="A148" s="36"/>
    </row>
    <row r="149" spans="1:3" ht="30" customHeight="1">
      <c r="A149" s="36"/>
    </row>
    <row r="150" spans="1:3" ht="30" customHeight="1">
      <c r="A150" s="43"/>
    </row>
    <row r="151" spans="1:3" ht="30" customHeight="1">
      <c r="A151" s="43"/>
    </row>
    <row r="152" spans="1:3" ht="30" customHeight="1">
      <c r="A152" s="36"/>
    </row>
    <row r="153" spans="1:3">
      <c r="A153" s="36"/>
    </row>
    <row r="154" spans="1:3" ht="96.75" customHeight="1">
      <c r="A154" s="36"/>
    </row>
    <row r="155" spans="1:3" ht="60.75" customHeight="1">
      <c r="A155" s="42"/>
      <c r="C155" s="44"/>
    </row>
    <row r="156" spans="1:3">
      <c r="A156" s="36"/>
    </row>
    <row r="157" spans="1:3" ht="21.75" customHeight="1">
      <c r="A157" s="89"/>
    </row>
    <row r="158" spans="1:3" ht="12.75" customHeight="1">
      <c r="A158" s="89"/>
    </row>
    <row r="159" spans="1:3" ht="12.75" customHeight="1">
      <c r="A159" s="89"/>
    </row>
    <row r="160" spans="1:3" ht="82.5" customHeight="1">
      <c r="A160" s="89"/>
    </row>
    <row r="161" spans="1:1" ht="30" customHeight="1">
      <c r="A161" s="36"/>
    </row>
    <row r="162" spans="1:1" ht="30" customHeight="1">
      <c r="A162" s="36"/>
    </row>
    <row r="163" spans="1:1" ht="30" customHeight="1">
      <c r="A163" s="36"/>
    </row>
    <row r="164" spans="1:1" ht="30" customHeight="1">
      <c r="A164" s="36"/>
    </row>
    <row r="165" spans="1:1" ht="30" customHeight="1">
      <c r="A165" s="36"/>
    </row>
    <row r="166" spans="1:1" ht="30" customHeight="1">
      <c r="A166" s="36"/>
    </row>
    <row r="167" spans="1:1" ht="30" customHeight="1">
      <c r="A167" s="36"/>
    </row>
    <row r="168" spans="1:1" ht="30" customHeight="1">
      <c r="A168" s="36"/>
    </row>
    <row r="169" spans="1:1" ht="30" customHeight="1">
      <c r="A169" s="36"/>
    </row>
    <row r="170" spans="1:1" ht="30" customHeight="1">
      <c r="A170" s="36"/>
    </row>
    <row r="171" spans="1:1" ht="30" customHeight="1">
      <c r="A171" s="36"/>
    </row>
    <row r="172" spans="1:1" ht="30" customHeight="1">
      <c r="A172" s="36"/>
    </row>
    <row r="173" spans="1:1" ht="30" customHeight="1">
      <c r="A173" s="43"/>
    </row>
    <row r="174" spans="1:1" ht="30" customHeight="1">
      <c r="A174" s="43"/>
    </row>
    <row r="175" spans="1:1" ht="30" customHeight="1">
      <c r="A175" s="36"/>
    </row>
    <row r="176" spans="1:1">
      <c r="A176" s="44"/>
    </row>
    <row r="177" spans="1:1">
      <c r="A177" s="44"/>
    </row>
    <row r="178" spans="1:1">
      <c r="A178" s="44"/>
    </row>
    <row r="179" spans="1:1">
      <c r="A179" s="44"/>
    </row>
    <row r="180" spans="1:1">
      <c r="A180" s="44"/>
    </row>
    <row r="181" spans="1:1" ht="52.5" customHeight="1">
      <c r="A181" s="42"/>
    </row>
    <row r="182" spans="1:1">
      <c r="A182" s="36"/>
    </row>
    <row r="183" spans="1:1" ht="15" customHeight="1">
      <c r="A183" s="89"/>
    </row>
    <row r="184" spans="1:1" ht="12.75" customHeight="1">
      <c r="A184" s="89"/>
    </row>
    <row r="185" spans="1:1" ht="12.75" customHeight="1">
      <c r="A185" s="89"/>
    </row>
    <row r="186" spans="1:1" ht="48" customHeight="1">
      <c r="A186" s="89"/>
    </row>
    <row r="187" spans="1:1" ht="30" customHeight="1">
      <c r="A187" s="36"/>
    </row>
    <row r="188" spans="1:1" ht="30" customHeight="1">
      <c r="A188" s="36"/>
    </row>
    <row r="189" spans="1:1" ht="30" customHeight="1">
      <c r="A189" s="36"/>
    </row>
    <row r="190" spans="1:1" ht="30" customHeight="1">
      <c r="A190" s="36"/>
    </row>
    <row r="191" spans="1:1" ht="30" customHeight="1">
      <c r="A191" s="36"/>
    </row>
    <row r="192" spans="1:1" ht="30" customHeight="1">
      <c r="A192" s="36"/>
    </row>
    <row r="193" spans="1:1" ht="30" customHeight="1">
      <c r="A193" s="36"/>
    </row>
    <row r="194" spans="1:1" ht="30" customHeight="1">
      <c r="A194" s="36"/>
    </row>
    <row r="195" spans="1:1" ht="30" customHeight="1">
      <c r="A195" s="36"/>
    </row>
    <row r="196" spans="1:1" ht="30" customHeight="1">
      <c r="A196" s="36"/>
    </row>
    <row r="197" spans="1:1" ht="30" customHeight="1">
      <c r="A197" s="36"/>
    </row>
    <row r="198" spans="1:1" ht="30" customHeight="1">
      <c r="A198" s="36"/>
    </row>
    <row r="199" spans="1:1" ht="30" customHeight="1">
      <c r="A199" s="43"/>
    </row>
    <row r="200" spans="1:1" ht="30" customHeight="1">
      <c r="A200" s="43"/>
    </row>
    <row r="201" spans="1:1" ht="30" customHeight="1">
      <c r="A201" s="36"/>
    </row>
    <row r="202" spans="1:1">
      <c r="A202" s="44"/>
    </row>
    <row r="203" spans="1:1">
      <c r="A203" s="44"/>
    </row>
    <row r="204" spans="1:1">
      <c r="A204" s="44"/>
    </row>
    <row r="205" spans="1:1">
      <c r="A205" s="44"/>
    </row>
    <row r="206" spans="1:1">
      <c r="A206" s="44"/>
    </row>
    <row r="207" spans="1:1">
      <c r="A207" s="44"/>
    </row>
    <row r="208" spans="1:1">
      <c r="A208" s="44"/>
    </row>
    <row r="209" spans="1:1">
      <c r="A209" s="44"/>
    </row>
    <row r="210" spans="1:1">
      <c r="A210" s="44"/>
    </row>
    <row r="211" spans="1:1">
      <c r="A211" s="44"/>
    </row>
    <row r="212" spans="1:1" ht="20.25" customHeight="1">
      <c r="A212" s="42"/>
    </row>
    <row r="213" spans="1:1" ht="20.25">
      <c r="A213" s="45"/>
    </row>
    <row r="214" spans="1:1" ht="20.25" customHeight="1">
      <c r="A214" s="102"/>
    </row>
    <row r="215" spans="1:1" ht="12.75" customHeight="1">
      <c r="A215" s="102"/>
    </row>
    <row r="216" spans="1:1" ht="12.75" customHeight="1">
      <c r="A216" s="102"/>
    </row>
    <row r="217" spans="1:1" ht="12.75" customHeight="1">
      <c r="A217" s="102"/>
    </row>
    <row r="218" spans="1:1" ht="20.25">
      <c r="A218" s="45"/>
    </row>
    <row r="219" spans="1:1" ht="20.25">
      <c r="A219" s="45"/>
    </row>
    <row r="220" spans="1:1" ht="20.25">
      <c r="A220" s="45"/>
    </row>
    <row r="221" spans="1:1" ht="20.25">
      <c r="A221" s="45"/>
    </row>
    <row r="222" spans="1:1" ht="20.25">
      <c r="A222" s="45"/>
    </row>
    <row r="223" spans="1:1" ht="20.25">
      <c r="A223" s="45"/>
    </row>
    <row r="224" spans="1:1" ht="20.25">
      <c r="A224" s="45"/>
    </row>
    <row r="225" spans="1:1" ht="20.25">
      <c r="A225" s="45"/>
    </row>
    <row r="226" spans="1:1" ht="20.25">
      <c r="A226" s="45"/>
    </row>
    <row r="227" spans="1:1" ht="20.25">
      <c r="A227" s="45"/>
    </row>
    <row r="228" spans="1:1" ht="20.25">
      <c r="A228" s="45"/>
    </row>
    <row r="229" spans="1:1" ht="20.25">
      <c r="A229" s="45"/>
    </row>
    <row r="230" spans="1:1" ht="20.25">
      <c r="A230" s="46"/>
    </row>
    <row r="231" spans="1:1" ht="20.25">
      <c r="A231" s="46"/>
    </row>
    <row r="232" spans="1:1" ht="20.25">
      <c r="A232" s="45"/>
    </row>
    <row r="233" spans="1:1" ht="20.25">
      <c r="A233" s="47"/>
    </row>
    <row r="234" spans="1:1">
      <c r="A234" s="44"/>
    </row>
    <row r="235" spans="1:1">
      <c r="A235" s="44"/>
    </row>
    <row r="236" spans="1:1">
      <c r="A236" s="44"/>
    </row>
    <row r="237" spans="1:1" ht="20.25" customHeight="1">
      <c r="A237" s="44"/>
    </row>
    <row r="238" spans="1:1">
      <c r="A238" s="44"/>
    </row>
    <row r="239" spans="1:1" ht="15" customHeight="1">
      <c r="A239" s="44"/>
    </row>
    <row r="240" spans="1:1" ht="12.75" customHeight="1">
      <c r="A240" s="44"/>
    </row>
    <row r="241" spans="1:1" ht="12.75" customHeight="1">
      <c r="A241" s="44"/>
    </row>
    <row r="242" spans="1:1" ht="12.75" customHeight="1">
      <c r="A242" s="44"/>
    </row>
    <row r="243" spans="1:1">
      <c r="A243" s="44"/>
    </row>
    <row r="244" spans="1:1">
      <c r="A244" s="44"/>
    </row>
    <row r="245" spans="1:1">
      <c r="A245" s="44"/>
    </row>
    <row r="246" spans="1:1">
      <c r="A246" s="44"/>
    </row>
    <row r="247" spans="1:1">
      <c r="A247" s="44"/>
    </row>
    <row r="248" spans="1:1">
      <c r="A248" s="44"/>
    </row>
    <row r="249" spans="1:1">
      <c r="A249" s="44"/>
    </row>
    <row r="250" spans="1:1">
      <c r="A250" s="44"/>
    </row>
    <row r="251" spans="1:1">
      <c r="A251" s="44"/>
    </row>
    <row r="252" spans="1:1">
      <c r="A252" s="44"/>
    </row>
    <row r="253" spans="1:1">
      <c r="A253" s="44"/>
    </row>
    <row r="254" spans="1:1">
      <c r="A254" s="44"/>
    </row>
    <row r="255" spans="1:1">
      <c r="A255" s="44"/>
    </row>
    <row r="256" spans="1:1">
      <c r="A256" s="44"/>
    </row>
    <row r="257" spans="1:1">
      <c r="A257" s="44"/>
    </row>
    <row r="258" spans="1:1">
      <c r="A258" s="44"/>
    </row>
    <row r="259" spans="1:1">
      <c r="A259" s="44"/>
    </row>
    <row r="260" spans="1:1">
      <c r="A260" s="44"/>
    </row>
    <row r="261" spans="1:1">
      <c r="A261" s="44"/>
    </row>
    <row r="262" spans="1:1">
      <c r="A262" s="44"/>
    </row>
    <row r="263" spans="1:1">
      <c r="A263" s="44"/>
    </row>
    <row r="264" spans="1:1">
      <c r="A264" s="44"/>
    </row>
    <row r="265" spans="1:1" ht="20.25" customHeight="1">
      <c r="A265" s="48" t="s">
        <v>62</v>
      </c>
    </row>
    <row r="267" spans="1:1" ht="15" customHeight="1">
      <c r="A267" s="99" t="s">
        <v>63</v>
      </c>
    </row>
    <row r="268" spans="1:1" ht="12.75" customHeight="1">
      <c r="A268" s="100"/>
    </row>
    <row r="269" spans="1:1" ht="12.75" customHeight="1">
      <c r="A269" s="100"/>
    </row>
    <row r="270" spans="1:1" ht="12.75" customHeight="1">
      <c r="A270" s="101"/>
    </row>
    <row r="271" spans="1:1">
      <c r="A271" s="33">
        <v>1</v>
      </c>
    </row>
    <row r="272" spans="1:1">
      <c r="A272" s="33">
        <v>2</v>
      </c>
    </row>
    <row r="273" spans="1:1">
      <c r="A273" s="33">
        <v>3</v>
      </c>
    </row>
    <row r="274" spans="1:1">
      <c r="A274" s="33">
        <v>4</v>
      </c>
    </row>
    <row r="275" spans="1:1">
      <c r="A275" s="33">
        <v>5</v>
      </c>
    </row>
    <row r="276" spans="1:1">
      <c r="A276" s="33">
        <v>6</v>
      </c>
    </row>
    <row r="277" spans="1:1">
      <c r="A277" s="33">
        <v>7</v>
      </c>
    </row>
    <row r="278" spans="1:1">
      <c r="A278" s="33">
        <v>8</v>
      </c>
    </row>
    <row r="279" spans="1:1">
      <c r="A279" s="33">
        <v>9</v>
      </c>
    </row>
    <row r="280" spans="1:1">
      <c r="A280" s="33">
        <v>10</v>
      </c>
    </row>
    <row r="281" spans="1:1">
      <c r="A281" s="33">
        <v>11</v>
      </c>
    </row>
    <row r="282" spans="1:1">
      <c r="A282" s="33">
        <v>12</v>
      </c>
    </row>
    <row r="283" spans="1:1">
      <c r="A283" s="49">
        <v>13</v>
      </c>
    </row>
    <row r="284" spans="1:1">
      <c r="A284" s="49">
        <v>14</v>
      </c>
    </row>
    <row r="285" spans="1:1">
      <c r="A285" s="33"/>
    </row>
    <row r="286" spans="1:1">
      <c r="A286" s="44"/>
    </row>
    <row r="287" spans="1:1">
      <c r="A287" s="44"/>
    </row>
    <row r="288" spans="1:1">
      <c r="A288" s="44"/>
    </row>
    <row r="289" spans="1:1">
      <c r="A289" s="44"/>
    </row>
    <row r="290" spans="1:1">
      <c r="A290" s="44"/>
    </row>
    <row r="291" spans="1:1">
      <c r="A291" s="44"/>
    </row>
    <row r="292" spans="1:1">
      <c r="A292" s="44"/>
    </row>
    <row r="293" spans="1:1">
      <c r="A293" s="44"/>
    </row>
    <row r="294" spans="1:1">
      <c r="A294" s="44"/>
    </row>
    <row r="295" spans="1:1">
      <c r="A295" s="44"/>
    </row>
    <row r="296" spans="1:1">
      <c r="A296" s="44"/>
    </row>
    <row r="297" spans="1:1">
      <c r="A297" s="44"/>
    </row>
    <row r="298" spans="1:1">
      <c r="A298" s="44"/>
    </row>
    <row r="299" spans="1:1">
      <c r="A299" s="44"/>
    </row>
    <row r="300" spans="1:1">
      <c r="A300" s="44"/>
    </row>
    <row r="301" spans="1:1">
      <c r="A301" s="44"/>
    </row>
    <row r="302" spans="1:1">
      <c r="A302" s="44"/>
    </row>
    <row r="303" spans="1:1">
      <c r="A303" s="44"/>
    </row>
    <row r="304" spans="1:1">
      <c r="A304" s="44"/>
    </row>
    <row r="305" spans="1:1">
      <c r="A305" s="44"/>
    </row>
    <row r="306" spans="1:1">
      <c r="A306" s="44"/>
    </row>
    <row r="307" spans="1:1">
      <c r="A307" s="44"/>
    </row>
    <row r="308" spans="1:1">
      <c r="A308" s="44"/>
    </row>
    <row r="309" spans="1:1">
      <c r="A309" s="44"/>
    </row>
    <row r="310" spans="1:1">
      <c r="A310" s="44"/>
    </row>
    <row r="311" spans="1:1">
      <c r="A311" s="44"/>
    </row>
    <row r="312" spans="1:1">
      <c r="A312" s="44"/>
    </row>
    <row r="313" spans="1:1">
      <c r="A313" s="44"/>
    </row>
    <row r="314" spans="1:1">
      <c r="A314" s="44"/>
    </row>
    <row r="315" spans="1:1">
      <c r="A315" s="44"/>
    </row>
    <row r="316" spans="1:1">
      <c r="A316" s="44"/>
    </row>
    <row r="317" spans="1:1">
      <c r="A317" s="44"/>
    </row>
    <row r="318" spans="1:1">
      <c r="A318" s="44"/>
    </row>
    <row r="319" spans="1:1">
      <c r="A319" s="44"/>
    </row>
    <row r="320" spans="1:1">
      <c r="A320" s="44"/>
    </row>
    <row r="321" spans="1:1">
      <c r="A321" s="44"/>
    </row>
    <row r="322" spans="1:1">
      <c r="A322" s="44"/>
    </row>
    <row r="323" spans="1:1">
      <c r="A323" s="44"/>
    </row>
    <row r="324" spans="1:1">
      <c r="A324" s="44"/>
    </row>
    <row r="325" spans="1:1">
      <c r="A325" s="44"/>
    </row>
    <row r="326" spans="1:1">
      <c r="A326" s="50"/>
    </row>
    <row r="327" spans="1:1">
      <c r="A327" s="49"/>
    </row>
    <row r="328" spans="1:1">
      <c r="A328" s="33"/>
    </row>
    <row r="329" spans="1:1">
      <c r="A329" s="33"/>
    </row>
    <row r="331" spans="1:1" ht="20.25">
      <c r="A331" s="48"/>
    </row>
    <row r="332" spans="1:1">
      <c r="A332" s="99"/>
    </row>
    <row r="333" spans="1:1" ht="12.75" customHeight="1">
      <c r="A333" s="100"/>
    </row>
    <row r="334" spans="1:1" ht="12.75" customHeight="1">
      <c r="A334" s="100"/>
    </row>
    <row r="335" spans="1:1" ht="12.75" customHeight="1">
      <c r="A335" s="101"/>
    </row>
    <row r="336" spans="1:1">
      <c r="A336" s="33"/>
    </row>
    <row r="337" spans="1:1">
      <c r="A337" s="33"/>
    </row>
    <row r="338" spans="1:1">
      <c r="A338" s="33"/>
    </row>
    <row r="339" spans="1:1">
      <c r="A339" s="33"/>
    </row>
    <row r="340" spans="1:1">
      <c r="A340" s="33"/>
    </row>
    <row r="341" spans="1:1">
      <c r="A341" s="33"/>
    </row>
    <row r="342" spans="1:1">
      <c r="A342" s="33"/>
    </row>
    <row r="343" spans="1:1">
      <c r="A343" s="33"/>
    </row>
    <row r="344" spans="1:1">
      <c r="A344" s="33"/>
    </row>
    <row r="345" spans="1:1">
      <c r="A345" s="33"/>
    </row>
    <row r="346" spans="1:1">
      <c r="A346" s="33"/>
    </row>
    <row r="347" spans="1:1">
      <c r="A347" s="33"/>
    </row>
    <row r="348" spans="1:1">
      <c r="A348" s="49"/>
    </row>
    <row r="349" spans="1:1">
      <c r="A349" s="49"/>
    </row>
    <row r="350" spans="1:1">
      <c r="A350" s="33"/>
    </row>
    <row r="351" spans="1:1">
      <c r="A351" s="33"/>
    </row>
    <row r="353" spans="1:1" ht="20.25">
      <c r="A353" s="48"/>
    </row>
    <row r="354" spans="1:1">
      <c r="A354" s="99"/>
    </row>
    <row r="355" spans="1:1" ht="12.75" customHeight="1">
      <c r="A355" s="100"/>
    </row>
    <row r="356" spans="1:1" ht="12.75" customHeight="1">
      <c r="A356" s="100"/>
    </row>
    <row r="357" spans="1:1" ht="12.75" customHeight="1">
      <c r="A357" s="101"/>
    </row>
    <row r="358" spans="1:1">
      <c r="A358" s="33"/>
    </row>
    <row r="359" spans="1:1">
      <c r="A359" s="33"/>
    </row>
    <row r="360" spans="1:1">
      <c r="A360" s="33"/>
    </row>
    <row r="361" spans="1:1">
      <c r="A361" s="33"/>
    </row>
    <row r="362" spans="1:1">
      <c r="A362" s="33"/>
    </row>
    <row r="363" spans="1:1">
      <c r="A363" s="33"/>
    </row>
    <row r="364" spans="1:1">
      <c r="A364" s="33"/>
    </row>
    <row r="365" spans="1:1">
      <c r="A365" s="33"/>
    </row>
    <row r="366" spans="1:1">
      <c r="A366" s="33"/>
    </row>
    <row r="367" spans="1:1">
      <c r="A367" s="33"/>
    </row>
    <row r="368" spans="1:1">
      <c r="A368" s="33"/>
    </row>
    <row r="369" spans="1:1">
      <c r="A369" s="33"/>
    </row>
    <row r="370" spans="1:1">
      <c r="A370" s="49"/>
    </row>
    <row r="371" spans="1:1">
      <c r="A371" s="49"/>
    </row>
    <row r="372" spans="1:1">
      <c r="A372" s="33"/>
    </row>
    <row r="373" spans="1:1">
      <c r="A373" s="33"/>
    </row>
    <row r="375" spans="1:1" ht="20.25">
      <c r="A375" s="48"/>
    </row>
    <row r="376" spans="1:1">
      <c r="A376" s="99"/>
    </row>
    <row r="377" spans="1:1" ht="12.75" customHeight="1">
      <c r="A377" s="100"/>
    </row>
    <row r="378" spans="1:1" ht="12.75" customHeight="1">
      <c r="A378" s="100"/>
    </row>
    <row r="379" spans="1:1" ht="12.75" customHeight="1">
      <c r="A379" s="101"/>
    </row>
    <row r="380" spans="1:1">
      <c r="A380" s="33"/>
    </row>
    <row r="381" spans="1:1">
      <c r="A381" s="33"/>
    </row>
    <row r="382" spans="1:1">
      <c r="A382" s="33"/>
    </row>
    <row r="383" spans="1:1">
      <c r="A383" s="33"/>
    </row>
    <row r="384" spans="1:1">
      <c r="A384" s="33"/>
    </row>
    <row r="385" spans="1:1">
      <c r="A385" s="33"/>
    </row>
    <row r="386" spans="1:1">
      <c r="A386" s="33"/>
    </row>
    <row r="387" spans="1:1">
      <c r="A387" s="33"/>
    </row>
    <row r="388" spans="1:1">
      <c r="A388" s="33"/>
    </row>
    <row r="389" spans="1:1">
      <c r="A389" s="33"/>
    </row>
    <row r="390" spans="1:1">
      <c r="A390" s="33"/>
    </row>
    <row r="391" spans="1:1">
      <c r="A391" s="33"/>
    </row>
    <row r="392" spans="1:1">
      <c r="A392" s="49"/>
    </row>
    <row r="393" spans="1:1">
      <c r="A393" s="49"/>
    </row>
    <row r="394" spans="1:1">
      <c r="A394" s="33"/>
    </row>
    <row r="395" spans="1:1">
      <c r="A395" s="33"/>
    </row>
    <row r="397" spans="1:1" ht="20.25">
      <c r="A397" s="48"/>
    </row>
    <row r="398" spans="1:1">
      <c r="A398" s="99"/>
    </row>
    <row r="399" spans="1:1" ht="12.75" customHeight="1">
      <c r="A399" s="100"/>
    </row>
    <row r="400" spans="1:1" ht="12.75" customHeight="1">
      <c r="A400" s="100"/>
    </row>
    <row r="401" spans="1:1" ht="12.75" customHeight="1">
      <c r="A401" s="101"/>
    </row>
    <row r="402" spans="1:1">
      <c r="A402" s="33"/>
    </row>
    <row r="403" spans="1:1">
      <c r="A403" s="33"/>
    </row>
    <row r="404" spans="1:1">
      <c r="A404" s="33"/>
    </row>
    <row r="405" spans="1:1">
      <c r="A405" s="33"/>
    </row>
    <row r="406" spans="1:1">
      <c r="A406" s="33"/>
    </row>
    <row r="407" spans="1:1">
      <c r="A407" s="33"/>
    </row>
    <row r="408" spans="1:1">
      <c r="A408" s="33"/>
    </row>
    <row r="409" spans="1:1">
      <c r="A409" s="33"/>
    </row>
    <row r="410" spans="1:1">
      <c r="A410" s="33"/>
    </row>
    <row r="411" spans="1:1">
      <c r="A411" s="33"/>
    </row>
    <row r="412" spans="1:1">
      <c r="A412" s="33"/>
    </row>
    <row r="413" spans="1:1">
      <c r="A413" s="33"/>
    </row>
    <row r="414" spans="1:1">
      <c r="A414" s="49"/>
    </row>
    <row r="415" spans="1:1">
      <c r="A415" s="49"/>
    </row>
    <row r="416" spans="1:1">
      <c r="A416" s="33"/>
    </row>
    <row r="417" spans="1:1">
      <c r="A417" s="33"/>
    </row>
  </sheetData>
  <mergeCells count="20">
    <mergeCell ref="A398:A401"/>
    <mergeCell ref="A183:A186"/>
    <mergeCell ref="A214:A217"/>
    <mergeCell ref="A267:A270"/>
    <mergeCell ref="A332:A335"/>
    <mergeCell ref="A354:A357"/>
    <mergeCell ref="A376:A379"/>
    <mergeCell ref="A1:H1"/>
    <mergeCell ref="A2:A4"/>
    <mergeCell ref="B2:B4"/>
    <mergeCell ref="C2:D2"/>
    <mergeCell ref="E2:E4"/>
    <mergeCell ref="F2:G2"/>
    <mergeCell ref="H2:H4"/>
    <mergeCell ref="A119:A122"/>
    <mergeCell ref="A134:A137"/>
    <mergeCell ref="A157:A160"/>
    <mergeCell ref="B37:H37"/>
    <mergeCell ref="A56:A59"/>
    <mergeCell ref="A97:A100"/>
  </mergeCells>
  <phoneticPr fontId="19" type="noConversion"/>
  <pageMargins left="0.39370078740157483" right="0.39370078740157483" top="0.98425196850393704" bottom="0.98425196850393704" header="0.51181102362204722" footer="0.51181102362204722"/>
  <pageSetup paperSize="9" orientation="portrait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N12" sqref="AN12"/>
    </sheetView>
  </sheetViews>
  <sheetFormatPr defaultRowHeight="15"/>
  <cols>
    <col min="1" max="1" width="11.140625" customWidth="1"/>
    <col min="2" max="2" width="6.85546875" customWidth="1"/>
    <col min="3" max="3" width="54.140625" customWidth="1"/>
    <col min="4" max="4" width="6.42578125" customWidth="1"/>
    <col min="5" max="5" width="6.28515625" customWidth="1"/>
    <col min="6" max="6" width="6.5703125" customWidth="1"/>
    <col min="7" max="7" width="7.5703125" customWidth="1"/>
    <col min="8" max="8" width="12.28515625" customWidth="1"/>
    <col min="9" max="9" width="11.28515625" customWidth="1"/>
    <col min="10" max="10" width="13" customWidth="1"/>
    <col min="11" max="11" width="8.7109375" customWidth="1"/>
    <col min="12" max="12" width="12.5703125" customWidth="1"/>
    <col min="13" max="13" width="8.7109375" customWidth="1"/>
    <col min="14" max="14" width="10.42578125" customWidth="1"/>
    <col min="15" max="15" width="9.140625" customWidth="1"/>
    <col min="16" max="16" width="14.140625" customWidth="1"/>
    <col min="17" max="17" width="7.7109375" customWidth="1"/>
    <col min="18" max="18" width="5.140625" customWidth="1"/>
    <col min="19" max="19" width="15.140625" customWidth="1"/>
    <col min="20" max="20" width="13" customWidth="1"/>
    <col min="21" max="21" width="11.5703125" customWidth="1"/>
    <col min="22" max="22" width="11.85546875" customWidth="1"/>
    <col min="23" max="23" width="10.5703125" customWidth="1"/>
    <col min="24" max="24" width="9.5703125" customWidth="1"/>
    <col min="25" max="25" width="15.140625" customWidth="1"/>
    <col min="26" max="27" width="14" customWidth="1"/>
    <col min="28" max="28" width="13.42578125" customWidth="1"/>
    <col min="29" max="29" width="14.5703125" customWidth="1"/>
    <col min="30" max="30" width="13.7109375" customWidth="1"/>
    <col min="31" max="31" width="13.140625" customWidth="1"/>
    <col min="32" max="32" width="12.140625" customWidth="1"/>
    <col min="33" max="33" width="13.42578125" customWidth="1"/>
    <col min="34" max="34" width="9.28515625" bestFit="1" customWidth="1"/>
    <col min="35" max="35" width="15.140625" customWidth="1"/>
    <col min="36" max="36" width="16.7109375" customWidth="1"/>
    <col min="37" max="38" width="14.140625" customWidth="1"/>
    <col min="40" max="40" width="13.42578125" customWidth="1"/>
    <col min="41" max="41" width="11" customWidth="1"/>
  </cols>
  <sheetData>
    <row r="1" spans="1:40" ht="18">
      <c r="B1" s="14"/>
      <c r="C1" s="14"/>
      <c r="D1" s="14"/>
      <c r="E1" s="14"/>
      <c r="F1" s="14"/>
      <c r="G1" s="14"/>
      <c r="H1" s="63"/>
      <c r="I1" s="64" t="s">
        <v>125</v>
      </c>
      <c r="J1" s="64"/>
      <c r="K1" s="64"/>
      <c r="L1" s="64" t="s">
        <v>129</v>
      </c>
      <c r="M1" s="64" t="s">
        <v>119</v>
      </c>
      <c r="N1" s="64"/>
      <c r="O1" s="64"/>
      <c r="P1" s="64"/>
      <c r="Q1" s="65"/>
      <c r="R1" s="64"/>
      <c r="S1" s="64"/>
      <c r="T1" s="64"/>
      <c r="U1" s="64"/>
      <c r="V1" s="64"/>
      <c r="W1" s="64"/>
      <c r="X1" s="64"/>
      <c r="Y1" s="65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40" ht="18" customHeight="1">
      <c r="A2" s="105" t="s">
        <v>0</v>
      </c>
      <c r="B2" s="108"/>
      <c r="C2" s="111" t="s">
        <v>1</v>
      </c>
      <c r="D2" s="114" t="s">
        <v>2</v>
      </c>
      <c r="E2" s="115"/>
      <c r="F2" s="116"/>
      <c r="G2" s="157" t="s">
        <v>3</v>
      </c>
      <c r="H2" s="117" t="s">
        <v>4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  <c r="Z2" s="67"/>
      <c r="AA2" s="67"/>
      <c r="AB2" s="130"/>
      <c r="AC2" s="130"/>
      <c r="AD2" s="130"/>
      <c r="AE2" s="130"/>
      <c r="AF2" s="130"/>
      <c r="AG2" s="130"/>
      <c r="AH2" s="130"/>
      <c r="AI2" s="131"/>
      <c r="AJ2" s="132" t="s">
        <v>5</v>
      </c>
    </row>
    <row r="3" spans="1:40" ht="15" customHeight="1">
      <c r="A3" s="106"/>
      <c r="B3" s="109"/>
      <c r="C3" s="112"/>
      <c r="D3" s="124" t="s">
        <v>6</v>
      </c>
      <c r="E3" s="68"/>
      <c r="F3" s="124" t="s">
        <v>7</v>
      </c>
      <c r="G3" s="158"/>
      <c r="H3" s="126" t="s">
        <v>8</v>
      </c>
      <c r="I3" s="126" t="s">
        <v>9</v>
      </c>
      <c r="J3" s="126" t="s">
        <v>10</v>
      </c>
      <c r="K3" s="103" t="s">
        <v>11</v>
      </c>
      <c r="L3" s="120" t="s">
        <v>127</v>
      </c>
      <c r="M3" s="117"/>
      <c r="N3" s="119"/>
      <c r="O3" s="120" t="s">
        <v>124</v>
      </c>
      <c r="P3" s="122" t="s">
        <v>12</v>
      </c>
      <c r="Q3" s="152"/>
      <c r="R3" s="153"/>
      <c r="S3" s="114" t="s">
        <v>14</v>
      </c>
      <c r="T3" s="116"/>
      <c r="U3" s="142" t="s">
        <v>118</v>
      </c>
      <c r="V3" s="142" t="s">
        <v>123</v>
      </c>
      <c r="W3" s="150" t="s">
        <v>15</v>
      </c>
      <c r="X3" s="151"/>
      <c r="Y3" s="128" t="s">
        <v>16</v>
      </c>
      <c r="Z3" s="128" t="s">
        <v>117</v>
      </c>
      <c r="AA3" s="128" t="s">
        <v>116</v>
      </c>
      <c r="AB3" s="140" t="s">
        <v>17</v>
      </c>
      <c r="AC3" s="140" t="s">
        <v>14</v>
      </c>
      <c r="AD3" s="138" t="s">
        <v>130</v>
      </c>
      <c r="AE3" s="138" t="s">
        <v>122</v>
      </c>
      <c r="AF3" s="132" t="s">
        <v>121</v>
      </c>
      <c r="AG3" s="135" t="s">
        <v>115</v>
      </c>
      <c r="AH3" s="135" t="s">
        <v>18</v>
      </c>
      <c r="AI3" s="132" t="s">
        <v>19</v>
      </c>
      <c r="AJ3" s="133"/>
    </row>
    <row r="4" spans="1:40" ht="108" customHeight="1">
      <c r="A4" s="107"/>
      <c r="B4" s="110"/>
      <c r="C4" s="113"/>
      <c r="D4" s="125"/>
      <c r="E4" s="69" t="s">
        <v>20</v>
      </c>
      <c r="F4" s="125"/>
      <c r="G4" s="159"/>
      <c r="H4" s="127"/>
      <c r="I4" s="127"/>
      <c r="J4" s="127"/>
      <c r="K4" s="156"/>
      <c r="L4" s="121"/>
      <c r="M4" s="1" t="s">
        <v>128</v>
      </c>
      <c r="N4" s="1" t="s">
        <v>131</v>
      </c>
      <c r="O4" s="121"/>
      <c r="P4" s="123"/>
      <c r="Q4" s="154"/>
      <c r="R4" s="155"/>
      <c r="S4" s="2" t="s">
        <v>129</v>
      </c>
      <c r="T4" s="2" t="s">
        <v>132</v>
      </c>
      <c r="U4" s="104"/>
      <c r="V4" s="104"/>
      <c r="W4" s="3" t="s">
        <v>21</v>
      </c>
      <c r="X4" s="3" t="s">
        <v>22</v>
      </c>
      <c r="Y4" s="129"/>
      <c r="Z4" s="129"/>
      <c r="AA4" s="160"/>
      <c r="AB4" s="141"/>
      <c r="AC4" s="141"/>
      <c r="AD4" s="139"/>
      <c r="AE4" s="139"/>
      <c r="AF4" s="134"/>
      <c r="AG4" s="136"/>
      <c r="AH4" s="136"/>
      <c r="AI4" s="134"/>
      <c r="AJ4" s="134"/>
    </row>
    <row r="5" spans="1:40" ht="21" thickBot="1">
      <c r="A5" s="74">
        <v>136</v>
      </c>
      <c r="B5" s="74">
        <v>1</v>
      </c>
      <c r="C5" s="75" t="s">
        <v>111</v>
      </c>
      <c r="D5" s="76">
        <v>17</v>
      </c>
      <c r="E5" s="76">
        <v>4</v>
      </c>
      <c r="F5" s="76">
        <v>50</v>
      </c>
      <c r="G5" s="77"/>
      <c r="H5" s="78">
        <v>6722.73</v>
      </c>
      <c r="I5" s="78">
        <v>618.17999999999995</v>
      </c>
      <c r="J5" s="78">
        <v>3361.36</v>
      </c>
      <c r="K5" s="78"/>
      <c r="L5" s="78">
        <v>321.45</v>
      </c>
      <c r="M5" s="79"/>
      <c r="N5" s="80"/>
      <c r="O5" s="78"/>
      <c r="P5" s="78">
        <v>14167.85</v>
      </c>
      <c r="Q5" s="78"/>
      <c r="R5" s="78"/>
      <c r="S5" s="78">
        <v>2403.5</v>
      </c>
      <c r="T5" s="81"/>
      <c r="U5" s="78"/>
      <c r="V5" s="82"/>
      <c r="W5" s="61"/>
      <c r="X5" s="61"/>
      <c r="Y5" s="62">
        <f>SUM(H5:W5)</f>
        <v>27595.07</v>
      </c>
      <c r="Z5" s="59">
        <f t="shared" ref="Z5:Z7" si="0">X5</f>
        <v>0</v>
      </c>
      <c r="AA5" s="129"/>
      <c r="AB5" s="7">
        <v>5500</v>
      </c>
      <c r="AC5" s="8"/>
      <c r="AD5" s="6">
        <v>4967.1099999999997</v>
      </c>
      <c r="AE5" s="6"/>
      <c r="AF5" s="6">
        <v>413.93</v>
      </c>
      <c r="AG5" s="6">
        <v>275.95</v>
      </c>
      <c r="AH5" s="6"/>
      <c r="AI5" s="6">
        <f>SUM(AB5:AH5)</f>
        <v>11156.990000000002</v>
      </c>
      <c r="AJ5" s="6">
        <f>G5+Y5-AI5</f>
        <v>16438.079999999998</v>
      </c>
      <c r="AL5" s="11"/>
      <c r="AN5" s="161"/>
    </row>
    <row r="6" spans="1:40" ht="21" thickBot="1">
      <c r="A6" s="74">
        <v>136</v>
      </c>
      <c r="B6" s="74">
        <v>3</v>
      </c>
      <c r="C6" s="86" t="s">
        <v>112</v>
      </c>
      <c r="D6" s="76">
        <v>17</v>
      </c>
      <c r="E6" s="76">
        <v>3</v>
      </c>
      <c r="F6" s="76">
        <v>50</v>
      </c>
      <c r="G6" s="85"/>
      <c r="H6" s="83">
        <v>5409.09</v>
      </c>
      <c r="I6" s="83">
        <v>618.17999999999995</v>
      </c>
      <c r="J6" s="83">
        <v>2704.55</v>
      </c>
      <c r="K6" s="83"/>
      <c r="L6" s="78">
        <v>321.45</v>
      </c>
      <c r="M6" s="79"/>
      <c r="N6" s="80"/>
      <c r="O6" s="83"/>
      <c r="P6" s="83"/>
      <c r="Q6" s="83"/>
      <c r="R6" s="83"/>
      <c r="S6" s="83">
        <v>3693.87</v>
      </c>
      <c r="T6" s="84"/>
      <c r="U6" s="83"/>
      <c r="V6" s="85"/>
      <c r="W6" s="5"/>
      <c r="X6" s="5"/>
      <c r="Y6" s="6">
        <f t="shared" ref="Y6:Y7" si="1">SUM(H6:W6)</f>
        <v>12747.14</v>
      </c>
      <c r="Z6" s="59">
        <f t="shared" si="0"/>
        <v>0</v>
      </c>
      <c r="AA6" s="59"/>
      <c r="AB6" s="7">
        <v>5900</v>
      </c>
      <c r="AC6" s="7"/>
      <c r="AD6" s="6">
        <v>2294.4899999999998</v>
      </c>
      <c r="AE6" s="6"/>
      <c r="AF6" s="6">
        <v>191.21</v>
      </c>
      <c r="AG6" s="6">
        <v>0</v>
      </c>
      <c r="AH6" s="6"/>
      <c r="AI6" s="6">
        <f>SUM(AB6:AH6)</f>
        <v>8385.6999999999989</v>
      </c>
      <c r="AJ6" s="6">
        <f>G6+Y6-AI6</f>
        <v>4361.4400000000005</v>
      </c>
      <c r="AL6" s="11"/>
      <c r="AN6" s="162"/>
    </row>
    <row r="7" spans="1:40" ht="19.5" customHeight="1" thickBot="1">
      <c r="A7" s="74">
        <v>0</v>
      </c>
      <c r="B7" s="74">
        <v>5</v>
      </c>
      <c r="C7" s="86" t="s">
        <v>113</v>
      </c>
      <c r="D7" s="76">
        <v>0</v>
      </c>
      <c r="E7" s="76">
        <v>3</v>
      </c>
      <c r="F7" s="76">
        <v>48</v>
      </c>
      <c r="G7" s="85"/>
      <c r="H7" s="83"/>
      <c r="I7" s="83"/>
      <c r="J7" s="83"/>
      <c r="K7" s="83"/>
      <c r="L7" s="78">
        <v>0</v>
      </c>
      <c r="M7" s="79"/>
      <c r="N7" s="80"/>
      <c r="O7" s="83"/>
      <c r="P7" s="83"/>
      <c r="Q7" s="83"/>
      <c r="R7" s="83"/>
      <c r="S7" s="83"/>
      <c r="T7" s="84"/>
      <c r="U7" s="83"/>
      <c r="V7" s="83"/>
      <c r="W7" s="4"/>
      <c r="X7" s="4"/>
      <c r="Y7" s="6">
        <f t="shared" si="1"/>
        <v>0</v>
      </c>
      <c r="Z7" s="60">
        <f t="shared" si="0"/>
        <v>0</v>
      </c>
      <c r="AA7" s="60"/>
      <c r="AB7" s="7">
        <v>0</v>
      </c>
      <c r="AC7" s="7"/>
      <c r="AD7" s="6"/>
      <c r="AE7" s="6"/>
      <c r="AF7" s="6"/>
      <c r="AG7" s="6">
        <v>0</v>
      </c>
      <c r="AH7" s="6"/>
      <c r="AI7" s="6">
        <f>SUM(AB7:AH7)</f>
        <v>0</v>
      </c>
      <c r="AJ7" s="6">
        <f>G7+Y7-AI7</f>
        <v>0</v>
      </c>
      <c r="AL7" s="11"/>
      <c r="AN7">
        <v>0</v>
      </c>
    </row>
    <row r="8" spans="1:40" ht="21">
      <c r="A8" s="87"/>
      <c r="B8" s="87"/>
      <c r="F8" s="87"/>
      <c r="G8" s="87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 t="s">
        <v>33</v>
      </c>
      <c r="T8" s="88"/>
      <c r="U8" s="88"/>
      <c r="V8" s="88"/>
      <c r="W8" s="10"/>
      <c r="X8" s="10"/>
      <c r="Y8" s="11"/>
      <c r="AC8" s="58"/>
      <c r="AD8" s="58"/>
      <c r="AF8" s="11"/>
      <c r="AG8" s="11"/>
      <c r="AH8" s="9"/>
      <c r="AI8" s="12"/>
      <c r="AJ8" s="11"/>
    </row>
    <row r="9" spans="1:40" ht="21">
      <c r="A9" s="87"/>
      <c r="B9" s="87"/>
      <c r="F9" s="87" t="s">
        <v>33</v>
      </c>
      <c r="G9" s="87"/>
      <c r="H9" s="87"/>
      <c r="I9" s="137" t="s">
        <v>34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66"/>
      <c r="X9" s="66"/>
      <c r="AH9" s="9"/>
      <c r="AI9" s="9"/>
    </row>
    <row r="10" spans="1:40" ht="18">
      <c r="D10" s="13"/>
      <c r="E10" s="1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AC10" s="70"/>
    </row>
    <row r="11" spans="1:40" ht="15.75"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AE11" s="13"/>
    </row>
    <row r="12" spans="1:40">
      <c r="Y12" s="58"/>
      <c r="Z12" s="58"/>
    </row>
    <row r="14" spans="1:40">
      <c r="Y14" s="70"/>
      <c r="AC14" s="70"/>
    </row>
    <row r="15" spans="1:40">
      <c r="AC15" s="58"/>
    </row>
    <row r="18" spans="4:29">
      <c r="D18" s="58" t="s">
        <v>120</v>
      </c>
      <c r="E18" s="58" t="s">
        <v>15</v>
      </c>
      <c r="Y18" s="70"/>
      <c r="AC18" s="70"/>
    </row>
    <row r="19" spans="4:29">
      <c r="D19" t="s">
        <v>136</v>
      </c>
      <c r="Y19" s="58"/>
      <c r="AC19" s="58"/>
    </row>
    <row r="20" spans="4:29">
      <c r="D20" s="70" t="s">
        <v>133</v>
      </c>
    </row>
    <row r="21" spans="4:29">
      <c r="D21" t="s">
        <v>134</v>
      </c>
    </row>
    <row r="22" spans="4:29">
      <c r="D22" t="s">
        <v>135</v>
      </c>
    </row>
    <row r="23" spans="4:29">
      <c r="D23" t="s">
        <v>137</v>
      </c>
    </row>
    <row r="24" spans="4:29">
      <c r="D24" s="70"/>
    </row>
    <row r="25" spans="4:29">
      <c r="D25" s="58">
        <v>81331.64</v>
      </c>
    </row>
  </sheetData>
  <mergeCells count="36">
    <mergeCell ref="Q3:R4"/>
    <mergeCell ref="AA3:AA5"/>
    <mergeCell ref="AN5:AN6"/>
    <mergeCell ref="Z3:Z4"/>
    <mergeCell ref="W3:X3"/>
    <mergeCell ref="V3:V4"/>
    <mergeCell ref="U3:U4"/>
    <mergeCell ref="S3:T3"/>
    <mergeCell ref="I9:V9"/>
    <mergeCell ref="Y3:Y4"/>
    <mergeCell ref="AB2:AI2"/>
    <mergeCell ref="AJ2:AJ4"/>
    <mergeCell ref="AI3:AI4"/>
    <mergeCell ref="AH3:AH4"/>
    <mergeCell ref="AG3:AG4"/>
    <mergeCell ref="AF3:AF4"/>
    <mergeCell ref="AE3:AE4"/>
    <mergeCell ref="AD3:AD4"/>
    <mergeCell ref="AC3:AC4"/>
    <mergeCell ref="AB3:AB4"/>
    <mergeCell ref="K3:K4"/>
    <mergeCell ref="A2:A4"/>
    <mergeCell ref="B2:B4"/>
    <mergeCell ref="C2:C4"/>
    <mergeCell ref="D2:F2"/>
    <mergeCell ref="G2:G4"/>
    <mergeCell ref="H2:Y2"/>
    <mergeCell ref="L3:L4"/>
    <mergeCell ref="M3:N3"/>
    <mergeCell ref="O3:O4"/>
    <mergeCell ref="P3:P4"/>
    <mergeCell ref="D3:D4"/>
    <mergeCell ref="F3:F4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34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0"/>
  <sheetViews>
    <sheetView zoomScaleNormal="100" zoomScaleSheetLayoutView="100" workbookViewId="0">
      <selection activeCell="D19" sqref="D19"/>
    </sheetView>
  </sheetViews>
  <sheetFormatPr defaultColWidth="9.140625" defaultRowHeight="12.75"/>
  <cols>
    <col min="1" max="1" width="17.85546875" style="15" customWidth="1"/>
    <col min="2" max="2" width="11.5703125" style="15" customWidth="1"/>
    <col min="3" max="3" width="14.140625" style="15" customWidth="1"/>
    <col min="4" max="4" width="10.85546875" style="15" customWidth="1"/>
    <col min="5" max="5" width="10.140625" style="15" bestFit="1" customWidth="1"/>
    <col min="6" max="6" width="14" style="15" customWidth="1"/>
    <col min="7" max="7" width="9.140625" style="15"/>
    <col min="8" max="8" width="10.7109375" style="15" customWidth="1"/>
    <col min="9" max="16384" width="9.140625" style="15"/>
  </cols>
  <sheetData>
    <row r="1" spans="1:16">
      <c r="A1" s="143" t="s">
        <v>64</v>
      </c>
      <c r="B1" s="143"/>
      <c r="C1" s="143"/>
      <c r="D1" s="143"/>
      <c r="E1" s="143"/>
      <c r="F1" s="143"/>
      <c r="G1" s="143"/>
      <c r="H1" s="143"/>
      <c r="I1" s="36"/>
      <c r="J1" s="44"/>
      <c r="K1" s="44"/>
      <c r="L1" s="44"/>
      <c r="M1" s="44"/>
      <c r="N1" s="44"/>
      <c r="O1" s="36"/>
      <c r="P1" s="36"/>
    </row>
    <row r="2" spans="1:16">
      <c r="A2" s="144" t="s">
        <v>65</v>
      </c>
      <c r="B2" s="145"/>
      <c r="C2" s="92" t="s">
        <v>66</v>
      </c>
      <c r="D2" s="92"/>
      <c r="E2" s="33" t="s">
        <v>67</v>
      </c>
      <c r="F2" s="92" t="s">
        <v>68</v>
      </c>
      <c r="G2" s="92"/>
      <c r="H2" s="33" t="s">
        <v>67</v>
      </c>
      <c r="I2" s="44"/>
      <c r="J2" s="44"/>
      <c r="K2" s="44"/>
      <c r="L2" s="44"/>
      <c r="M2" s="36"/>
      <c r="N2" s="44"/>
      <c r="O2" s="44"/>
      <c r="P2" s="36"/>
    </row>
    <row r="3" spans="1:16">
      <c r="A3" s="144" t="s">
        <v>69</v>
      </c>
      <c r="B3" s="145"/>
      <c r="C3" s="33" t="s">
        <v>8</v>
      </c>
      <c r="D3" s="51">
        <v>7000</v>
      </c>
      <c r="E3" s="52">
        <v>22</v>
      </c>
      <c r="F3" s="33" t="s">
        <v>70</v>
      </c>
      <c r="G3" s="51">
        <v>3500</v>
      </c>
      <c r="H3" s="33"/>
      <c r="I3" s="44"/>
      <c r="J3" s="44"/>
      <c r="K3" s="36"/>
      <c r="L3" s="40"/>
      <c r="M3" s="36"/>
      <c r="N3" s="36"/>
      <c r="O3" s="40"/>
      <c r="P3" s="36"/>
    </row>
    <row r="4" spans="1:16">
      <c r="A4" s="146" t="s">
        <v>71</v>
      </c>
      <c r="B4" s="147"/>
      <c r="C4" s="33" t="s">
        <v>9</v>
      </c>
      <c r="D4" s="51">
        <v>600</v>
      </c>
      <c r="E4" s="52">
        <v>5</v>
      </c>
      <c r="F4" s="33" t="s">
        <v>72</v>
      </c>
      <c r="G4" s="51">
        <v>2452.25</v>
      </c>
      <c r="H4" s="33">
        <v>18</v>
      </c>
      <c r="I4" s="44"/>
      <c r="J4" s="44"/>
      <c r="K4" s="36"/>
      <c r="L4" s="40"/>
      <c r="M4" s="36"/>
      <c r="N4" s="36"/>
      <c r="O4" s="40"/>
      <c r="P4" s="36"/>
    </row>
    <row r="5" spans="1:16">
      <c r="A5" s="148" t="s">
        <v>73</v>
      </c>
      <c r="B5" s="149"/>
      <c r="C5" s="33" t="s">
        <v>74</v>
      </c>
      <c r="D5" s="51">
        <v>3500</v>
      </c>
      <c r="E5" s="53">
        <v>0.5</v>
      </c>
      <c r="F5" s="33"/>
      <c r="G5" s="51"/>
      <c r="H5" s="33"/>
      <c r="I5" s="44"/>
      <c r="J5" s="44"/>
      <c r="K5" s="36"/>
      <c r="L5" s="40"/>
      <c r="M5" s="36"/>
      <c r="N5" s="36"/>
      <c r="O5" s="40"/>
      <c r="P5" s="36"/>
    </row>
    <row r="6" spans="1:16">
      <c r="A6" s="33" t="s">
        <v>75</v>
      </c>
      <c r="B6" s="51">
        <f>SUM(D3:D13)</f>
        <v>13623.64</v>
      </c>
      <c r="C6" s="33" t="s">
        <v>35</v>
      </c>
      <c r="D6" s="51"/>
      <c r="E6" s="53"/>
      <c r="F6" s="33" t="s">
        <v>76</v>
      </c>
      <c r="G6" s="51">
        <v>136.24</v>
      </c>
      <c r="H6" s="33"/>
      <c r="I6" s="36"/>
      <c r="J6" s="40"/>
      <c r="K6" s="36"/>
      <c r="L6" s="40"/>
      <c r="M6" s="36"/>
      <c r="N6" s="36"/>
      <c r="O6" s="40"/>
      <c r="P6" s="36"/>
    </row>
    <row r="7" spans="1:16">
      <c r="A7" s="33" t="s">
        <v>77</v>
      </c>
      <c r="B7" s="51">
        <f>SUM(G3:G11)</f>
        <v>6304.84</v>
      </c>
      <c r="C7" s="33" t="s">
        <v>13</v>
      </c>
      <c r="D7" s="51">
        <v>73.64</v>
      </c>
      <c r="E7" s="33"/>
      <c r="F7" s="33" t="s">
        <v>78</v>
      </c>
      <c r="G7" s="51">
        <v>204.35</v>
      </c>
      <c r="H7" s="33">
        <v>1.5</v>
      </c>
      <c r="I7" s="36"/>
      <c r="J7" s="40"/>
      <c r="K7" s="36"/>
      <c r="L7" s="40"/>
      <c r="M7" s="36"/>
      <c r="N7" s="36"/>
      <c r="O7" s="40"/>
      <c r="P7" s="36"/>
    </row>
    <row r="8" spans="1:16">
      <c r="A8" s="33" t="s">
        <v>5</v>
      </c>
      <c r="B8" s="51">
        <f>B6-B7</f>
        <v>7318.7999999999993</v>
      </c>
      <c r="C8" s="33" t="s">
        <v>79</v>
      </c>
      <c r="D8" s="51"/>
      <c r="E8" s="33"/>
      <c r="F8" s="33" t="s">
        <v>80</v>
      </c>
      <c r="G8" s="51">
        <v>12</v>
      </c>
      <c r="H8" s="33"/>
      <c r="I8" s="36"/>
      <c r="J8" s="40"/>
      <c r="K8" s="36"/>
      <c r="L8" s="40"/>
      <c r="M8" s="36"/>
      <c r="N8" s="36"/>
      <c r="O8" s="40"/>
      <c r="P8" s="36"/>
    </row>
    <row r="9" spans="1:16">
      <c r="A9" s="33" t="s">
        <v>81</v>
      </c>
      <c r="B9" s="51"/>
      <c r="C9" s="33" t="s">
        <v>79</v>
      </c>
      <c r="D9" s="33"/>
      <c r="E9" s="33"/>
      <c r="F9" s="33"/>
      <c r="G9" s="51"/>
      <c r="H9" s="33"/>
      <c r="I9" s="36"/>
      <c r="J9" s="36"/>
      <c r="K9" s="36"/>
      <c r="L9" s="36"/>
      <c r="M9" s="36"/>
      <c r="N9" s="36"/>
      <c r="O9" s="40"/>
      <c r="P9" s="36"/>
    </row>
    <row r="10" spans="1:16" ht="13.5" customHeight="1">
      <c r="A10" s="33" t="s">
        <v>82</v>
      </c>
      <c r="B10" s="51"/>
      <c r="C10" s="49" t="s">
        <v>83</v>
      </c>
      <c r="D10" s="33"/>
      <c r="E10" s="33"/>
      <c r="F10" s="33"/>
      <c r="G10" s="51"/>
      <c r="H10" s="33"/>
      <c r="I10" s="36"/>
      <c r="J10" s="36"/>
      <c r="K10" s="36"/>
      <c r="L10" s="36"/>
      <c r="M10" s="36"/>
      <c r="N10" s="36"/>
      <c r="O10" s="40"/>
      <c r="P10" s="36"/>
    </row>
    <row r="11" spans="1:16">
      <c r="A11" s="33"/>
      <c r="B11" s="33"/>
      <c r="C11" s="33" t="s">
        <v>84</v>
      </c>
      <c r="D11" s="33">
        <v>2450</v>
      </c>
      <c r="E11" s="33">
        <v>35</v>
      </c>
      <c r="F11" s="33"/>
      <c r="G11" s="33"/>
      <c r="H11" s="33"/>
      <c r="I11" s="36"/>
      <c r="J11" s="36"/>
      <c r="K11" s="36"/>
      <c r="L11" s="36"/>
      <c r="M11" s="36"/>
      <c r="N11" s="36"/>
      <c r="O11" s="36"/>
      <c r="P11" s="36"/>
    </row>
    <row r="12" spans="1:16">
      <c r="A12" s="33"/>
      <c r="B12" s="33"/>
      <c r="C12" s="49"/>
      <c r="D12" s="33"/>
      <c r="E12" s="33"/>
      <c r="F12" s="33"/>
      <c r="G12" s="33"/>
      <c r="H12" s="33"/>
      <c r="I12" s="36"/>
      <c r="J12" s="36"/>
      <c r="K12" s="36"/>
      <c r="L12" s="36"/>
      <c r="M12" s="36"/>
      <c r="N12" s="36"/>
      <c r="O12" s="36"/>
      <c r="P12" s="36"/>
    </row>
    <row r="13" spans="1:16">
      <c r="A13" s="33"/>
      <c r="B13" s="33"/>
      <c r="C13" s="49"/>
      <c r="D13" s="33"/>
      <c r="E13" s="33"/>
      <c r="F13" s="33"/>
      <c r="G13" s="33"/>
      <c r="H13" s="33"/>
      <c r="I13" s="36"/>
      <c r="J13" s="36"/>
      <c r="K13" s="36"/>
      <c r="L13" s="36"/>
      <c r="M13" s="36"/>
      <c r="N13" s="36"/>
      <c r="O13" s="36"/>
      <c r="P13" s="36"/>
    </row>
    <row r="14" spans="1:16">
      <c r="C14" s="43"/>
      <c r="I14" s="36"/>
      <c r="J14" s="36"/>
      <c r="K14" s="36"/>
      <c r="L14" s="36"/>
      <c r="M14" s="36"/>
      <c r="N14" s="36"/>
      <c r="O14" s="36"/>
      <c r="P14" s="36"/>
    </row>
    <row r="15" spans="1:16">
      <c r="A15" s="143" t="s">
        <v>64</v>
      </c>
      <c r="B15" s="143"/>
      <c r="C15" s="143"/>
      <c r="D15" s="143"/>
      <c r="E15" s="143"/>
      <c r="F15" s="143"/>
      <c r="G15" s="143"/>
      <c r="H15" s="143"/>
      <c r="I15" s="36"/>
      <c r="J15" s="44"/>
      <c r="K15" s="44"/>
      <c r="L15" s="44"/>
      <c r="M15" s="44"/>
      <c r="N15" s="44"/>
      <c r="O15" s="36"/>
      <c r="P15" s="36"/>
    </row>
    <row r="16" spans="1:16">
      <c r="A16" s="144" t="s">
        <v>65</v>
      </c>
      <c r="B16" s="145"/>
      <c r="C16" s="92" t="s">
        <v>66</v>
      </c>
      <c r="D16" s="92"/>
      <c r="E16" s="33" t="s">
        <v>67</v>
      </c>
      <c r="F16" s="92" t="s">
        <v>68</v>
      </c>
      <c r="G16" s="92"/>
      <c r="H16" s="33" t="s">
        <v>67</v>
      </c>
      <c r="I16" s="44"/>
      <c r="J16" s="44"/>
      <c r="K16" s="44"/>
      <c r="L16" s="44"/>
      <c r="M16" s="36"/>
      <c r="N16" s="44"/>
      <c r="O16" s="44"/>
      <c r="P16" s="36"/>
    </row>
    <row r="17" spans="1:16">
      <c r="A17" s="144" t="s">
        <v>69</v>
      </c>
      <c r="B17" s="145"/>
      <c r="C17" s="33" t="s">
        <v>8</v>
      </c>
      <c r="D17" s="51">
        <v>3163.64</v>
      </c>
      <c r="E17" s="52">
        <v>80</v>
      </c>
      <c r="F17" s="33" t="s">
        <v>70</v>
      </c>
      <c r="G17" s="51"/>
      <c r="H17" s="33"/>
      <c r="I17" s="44"/>
      <c r="J17" s="44"/>
      <c r="K17" s="36"/>
      <c r="L17" s="40"/>
      <c r="M17" s="36"/>
      <c r="N17" s="36"/>
      <c r="O17" s="40"/>
      <c r="P17" s="36"/>
    </row>
    <row r="18" spans="1:16">
      <c r="A18" s="146" t="s">
        <v>85</v>
      </c>
      <c r="B18" s="147"/>
      <c r="C18" s="33" t="s">
        <v>9</v>
      </c>
      <c r="D18" s="51">
        <v>327.27999999999997</v>
      </c>
      <c r="E18" s="52">
        <v>5</v>
      </c>
      <c r="F18" s="33" t="s">
        <v>72</v>
      </c>
      <c r="G18" s="51">
        <v>1375.89</v>
      </c>
      <c r="H18" s="33">
        <v>18</v>
      </c>
      <c r="I18" s="44"/>
      <c r="J18" s="44"/>
      <c r="K18" s="36"/>
      <c r="L18" s="40"/>
      <c r="M18" s="36"/>
      <c r="N18" s="36"/>
      <c r="O18" s="40"/>
      <c r="P18" s="36"/>
    </row>
    <row r="19" spans="1:16">
      <c r="A19" s="148" t="s">
        <v>73</v>
      </c>
      <c r="B19" s="149"/>
      <c r="C19" s="33" t="s">
        <v>74</v>
      </c>
      <c r="D19" s="51">
        <v>1581.82</v>
      </c>
      <c r="E19" s="53">
        <v>0.5</v>
      </c>
      <c r="F19" s="33"/>
      <c r="G19" s="51"/>
      <c r="H19" s="33"/>
      <c r="I19" s="44"/>
      <c r="J19" s="44"/>
      <c r="K19" s="36"/>
      <c r="L19" s="40"/>
      <c r="M19" s="36"/>
      <c r="N19" s="36"/>
      <c r="O19" s="40"/>
      <c r="P19" s="36"/>
    </row>
    <row r="20" spans="1:16">
      <c r="A20" s="33" t="s">
        <v>75</v>
      </c>
      <c r="B20" s="51">
        <f>SUM(D17:D27)</f>
        <v>7643.83</v>
      </c>
      <c r="C20" s="33" t="s">
        <v>35</v>
      </c>
      <c r="D20" s="51"/>
      <c r="E20" s="53">
        <v>0.5</v>
      </c>
      <c r="F20" s="33" t="s">
        <v>76</v>
      </c>
      <c r="G20" s="51">
        <v>76.44</v>
      </c>
      <c r="H20" s="33"/>
      <c r="I20" s="36"/>
      <c r="J20" s="40"/>
      <c r="K20" s="36"/>
      <c r="L20" s="40"/>
      <c r="M20" s="36"/>
      <c r="N20" s="36"/>
      <c r="O20" s="40"/>
      <c r="P20" s="36"/>
    </row>
    <row r="21" spans="1:16">
      <c r="A21" s="33" t="s">
        <v>77</v>
      </c>
      <c r="B21" s="51">
        <f>SUM(G17:G25)</f>
        <v>1566.9800000000002</v>
      </c>
      <c r="C21" s="33" t="s">
        <v>13</v>
      </c>
      <c r="D21" s="51">
        <v>40.17</v>
      </c>
      <c r="E21" s="33"/>
      <c r="F21" s="33" t="s">
        <v>78</v>
      </c>
      <c r="G21" s="51">
        <v>114.65</v>
      </c>
      <c r="H21" s="33">
        <v>1.5</v>
      </c>
      <c r="I21" s="36"/>
      <c r="J21" s="40"/>
      <c r="K21" s="36"/>
      <c r="L21" s="40"/>
      <c r="M21" s="36"/>
      <c r="N21" s="36"/>
      <c r="O21" s="40"/>
      <c r="P21" s="36"/>
    </row>
    <row r="22" spans="1:16">
      <c r="A22" s="33" t="s">
        <v>5</v>
      </c>
      <c r="B22" s="51">
        <f>B20-B21</f>
        <v>6076.8499999999995</v>
      </c>
      <c r="C22" s="33" t="s">
        <v>79</v>
      </c>
      <c r="D22" s="51"/>
      <c r="E22" s="33"/>
      <c r="F22" s="33" t="s">
        <v>80</v>
      </c>
      <c r="G22" s="51"/>
      <c r="H22" s="33"/>
      <c r="I22" s="36"/>
      <c r="J22" s="40"/>
      <c r="K22" s="36"/>
      <c r="L22" s="40"/>
      <c r="M22" s="36"/>
      <c r="N22" s="36"/>
      <c r="O22" s="40"/>
      <c r="P22" s="36"/>
    </row>
    <row r="23" spans="1:16">
      <c r="A23" s="33" t="s">
        <v>81</v>
      </c>
      <c r="B23" s="51"/>
      <c r="C23" s="33" t="s">
        <v>79</v>
      </c>
      <c r="D23" s="33"/>
      <c r="E23" s="33"/>
      <c r="F23" s="33"/>
      <c r="G23" s="51"/>
      <c r="H23" s="33"/>
      <c r="I23" s="36"/>
      <c r="J23" s="36"/>
      <c r="K23" s="36"/>
      <c r="L23" s="36"/>
      <c r="M23" s="36"/>
      <c r="N23" s="36"/>
      <c r="O23" s="40"/>
      <c r="P23" s="36"/>
    </row>
    <row r="24" spans="1:16" ht="13.5" customHeight="1">
      <c r="A24" s="33" t="s">
        <v>82</v>
      </c>
      <c r="B24" s="51"/>
      <c r="C24" s="49" t="s">
        <v>83</v>
      </c>
      <c r="D24" s="33"/>
      <c r="E24" s="33"/>
      <c r="F24" s="33"/>
      <c r="G24" s="51"/>
      <c r="H24" s="33"/>
      <c r="I24" s="36"/>
      <c r="J24" s="36"/>
      <c r="K24" s="36"/>
      <c r="L24" s="36"/>
      <c r="M24" s="36"/>
      <c r="N24" s="36"/>
      <c r="O24" s="40"/>
      <c r="P24" s="36"/>
    </row>
    <row r="25" spans="1:16" ht="13.5" customHeight="1">
      <c r="A25" s="33"/>
      <c r="B25" s="33"/>
      <c r="C25" s="33" t="s">
        <v>84</v>
      </c>
      <c r="D25" s="33">
        <v>2530.92</v>
      </c>
      <c r="E25" s="33">
        <v>80</v>
      </c>
      <c r="F25" s="33"/>
      <c r="G25" s="33"/>
      <c r="H25" s="33"/>
      <c r="I25" s="36"/>
      <c r="J25" s="36"/>
      <c r="K25" s="36"/>
      <c r="L25" s="36"/>
      <c r="M25" s="36"/>
      <c r="N25" s="36"/>
      <c r="O25" s="40"/>
      <c r="P25" s="36"/>
    </row>
    <row r="26" spans="1:16" ht="13.5" customHeight="1">
      <c r="A26" s="33"/>
      <c r="B26" s="33"/>
      <c r="C26" s="49"/>
      <c r="D26" s="33"/>
      <c r="E26" s="33"/>
      <c r="F26" s="33"/>
      <c r="G26" s="33"/>
      <c r="H26" s="33"/>
      <c r="I26" s="36"/>
      <c r="J26" s="36"/>
      <c r="K26" s="36"/>
      <c r="L26" s="36"/>
      <c r="M26" s="36"/>
      <c r="N26" s="36"/>
      <c r="O26" s="40"/>
      <c r="P26" s="36"/>
    </row>
    <row r="27" spans="1:16" ht="13.5" customHeight="1">
      <c r="A27" s="33"/>
      <c r="B27" s="33"/>
      <c r="C27" s="49"/>
      <c r="D27" s="33"/>
      <c r="E27" s="33"/>
      <c r="F27" s="33"/>
      <c r="G27" s="33"/>
      <c r="H27" s="33"/>
      <c r="I27" s="36"/>
      <c r="J27" s="36"/>
      <c r="K27" s="36"/>
      <c r="L27" s="36"/>
      <c r="M27" s="36"/>
      <c r="N27" s="36"/>
      <c r="O27" s="40"/>
      <c r="P27" s="36"/>
    </row>
    <row r="28" spans="1:16">
      <c r="I28" s="36"/>
      <c r="J28" s="36"/>
      <c r="K28" s="36"/>
      <c r="L28" s="36"/>
      <c r="M28" s="36"/>
      <c r="N28" s="36"/>
      <c r="O28" s="36"/>
      <c r="P28" s="36"/>
    </row>
    <row r="29" spans="1:16">
      <c r="A29" s="143" t="s">
        <v>64</v>
      </c>
      <c r="B29" s="143"/>
      <c r="C29" s="143"/>
      <c r="D29" s="143"/>
      <c r="E29" s="143"/>
      <c r="F29" s="143"/>
      <c r="G29" s="143"/>
      <c r="H29" s="143"/>
      <c r="I29" s="36"/>
      <c r="J29" s="44"/>
      <c r="K29" s="44"/>
      <c r="L29" s="44"/>
      <c r="M29" s="44"/>
      <c r="N29" s="44"/>
      <c r="O29" s="36"/>
      <c r="P29" s="36"/>
    </row>
    <row r="30" spans="1:16">
      <c r="A30" s="144" t="s">
        <v>65</v>
      </c>
      <c r="B30" s="145"/>
      <c r="C30" s="92" t="s">
        <v>66</v>
      </c>
      <c r="D30" s="92"/>
      <c r="E30" s="33" t="s">
        <v>67</v>
      </c>
      <c r="F30" s="92" t="s">
        <v>68</v>
      </c>
      <c r="G30" s="92"/>
      <c r="H30" s="33" t="s">
        <v>67</v>
      </c>
      <c r="I30" s="44"/>
      <c r="J30" s="44"/>
      <c r="K30" s="44"/>
      <c r="L30" s="44"/>
      <c r="M30" s="36"/>
      <c r="N30" s="44"/>
      <c r="O30" s="44"/>
      <c r="P30" s="36"/>
    </row>
    <row r="31" spans="1:16">
      <c r="A31" s="144" t="s">
        <v>69</v>
      </c>
      <c r="B31" s="145"/>
      <c r="C31" s="33" t="s">
        <v>8</v>
      </c>
      <c r="D31" s="51">
        <v>3500</v>
      </c>
      <c r="E31" s="52">
        <v>22</v>
      </c>
      <c r="F31" s="33" t="s">
        <v>70</v>
      </c>
      <c r="G31" s="51">
        <v>1600</v>
      </c>
      <c r="H31" s="33"/>
      <c r="I31" s="44"/>
      <c r="J31" s="44"/>
      <c r="K31" s="36"/>
      <c r="L31" s="40"/>
      <c r="M31" s="36"/>
      <c r="N31" s="36"/>
      <c r="O31" s="40"/>
      <c r="P31" s="36"/>
    </row>
    <row r="32" spans="1:16">
      <c r="A32" s="146" t="s">
        <v>86</v>
      </c>
      <c r="B32" s="147"/>
      <c r="C32" s="33" t="s">
        <v>9</v>
      </c>
      <c r="D32" s="51">
        <v>200</v>
      </c>
      <c r="E32" s="52">
        <v>9</v>
      </c>
      <c r="F32" s="33" t="s">
        <v>72</v>
      </c>
      <c r="G32" s="51">
        <v>1097.3499999999999</v>
      </c>
      <c r="H32" s="33">
        <v>18</v>
      </c>
      <c r="I32" s="44"/>
      <c r="J32" s="44"/>
      <c r="K32" s="36"/>
      <c r="L32" s="40"/>
      <c r="M32" s="36"/>
      <c r="N32" s="36"/>
      <c r="O32" s="40"/>
      <c r="P32" s="36"/>
    </row>
    <row r="33" spans="1:16">
      <c r="A33" s="148" t="s">
        <v>73</v>
      </c>
      <c r="B33" s="149"/>
      <c r="C33" s="33" t="s">
        <v>74</v>
      </c>
      <c r="D33" s="51">
        <v>1097.73</v>
      </c>
      <c r="E33" s="53">
        <v>0.33</v>
      </c>
      <c r="F33" s="33"/>
      <c r="G33" s="51"/>
      <c r="H33" s="33"/>
      <c r="I33" s="44"/>
      <c r="J33" s="44"/>
      <c r="K33" s="36"/>
      <c r="L33" s="40"/>
      <c r="M33" s="36"/>
      <c r="N33" s="36"/>
      <c r="O33" s="40"/>
      <c r="P33" s="36"/>
    </row>
    <row r="34" spans="1:16">
      <c r="A34" s="33" t="s">
        <v>75</v>
      </c>
      <c r="B34" s="51">
        <f>SUM(D31:D41)</f>
        <v>6096.37</v>
      </c>
      <c r="C34" s="33" t="s">
        <v>35</v>
      </c>
      <c r="D34" s="51"/>
      <c r="E34" s="53"/>
      <c r="F34" s="33" t="s">
        <v>76</v>
      </c>
      <c r="G34" s="51">
        <v>60.96</v>
      </c>
      <c r="H34" s="33"/>
      <c r="I34" s="36"/>
      <c r="J34" s="40"/>
      <c r="K34" s="36"/>
      <c r="L34" s="40"/>
      <c r="M34" s="36"/>
      <c r="N34" s="36"/>
      <c r="O34" s="40"/>
      <c r="P34" s="36"/>
    </row>
    <row r="35" spans="1:16">
      <c r="A35" s="33" t="s">
        <v>77</v>
      </c>
      <c r="B35" s="51">
        <f>SUM(G31:G39)</f>
        <v>2861.75</v>
      </c>
      <c r="C35" s="33" t="s">
        <v>13</v>
      </c>
      <c r="D35" s="51">
        <v>73.64</v>
      </c>
      <c r="E35" s="33"/>
      <c r="F35" s="33" t="s">
        <v>78</v>
      </c>
      <c r="G35" s="51">
        <v>91.44</v>
      </c>
      <c r="H35" s="33">
        <v>1.5</v>
      </c>
      <c r="I35" s="36"/>
      <c r="J35" s="40"/>
      <c r="K35" s="36"/>
      <c r="L35" s="40"/>
      <c r="M35" s="36"/>
      <c r="N35" s="36"/>
      <c r="O35" s="40"/>
      <c r="P35" s="36"/>
    </row>
    <row r="36" spans="1:16">
      <c r="A36" s="33" t="s">
        <v>5</v>
      </c>
      <c r="B36" s="51">
        <f>B34-B35</f>
        <v>3234.62</v>
      </c>
      <c r="C36" s="33" t="s">
        <v>79</v>
      </c>
      <c r="D36" s="51"/>
      <c r="E36" s="33"/>
      <c r="F36" s="33" t="s">
        <v>80</v>
      </c>
      <c r="G36" s="51">
        <v>12</v>
      </c>
      <c r="H36" s="33"/>
      <c r="I36" s="36"/>
      <c r="J36" s="40"/>
      <c r="K36" s="36"/>
      <c r="L36" s="40"/>
      <c r="M36" s="36"/>
      <c r="N36" s="36"/>
      <c r="O36" s="40"/>
      <c r="P36" s="36"/>
    </row>
    <row r="37" spans="1:16">
      <c r="A37" s="33" t="s">
        <v>81</v>
      </c>
      <c r="B37" s="51"/>
      <c r="C37" s="33" t="s">
        <v>79</v>
      </c>
      <c r="D37" s="33"/>
      <c r="E37" s="33"/>
      <c r="F37" s="33"/>
      <c r="G37" s="51"/>
      <c r="H37" s="33"/>
      <c r="I37" s="36"/>
      <c r="J37" s="36"/>
      <c r="K37" s="36"/>
      <c r="L37" s="36"/>
      <c r="M37" s="36"/>
      <c r="N37" s="36"/>
      <c r="O37" s="40"/>
      <c r="P37" s="36"/>
    </row>
    <row r="38" spans="1:16">
      <c r="A38" s="33" t="s">
        <v>82</v>
      </c>
      <c r="B38" s="51"/>
      <c r="C38" s="49" t="s">
        <v>83</v>
      </c>
      <c r="D38" s="33"/>
      <c r="E38" s="33"/>
      <c r="F38" s="33"/>
      <c r="G38" s="51"/>
      <c r="H38" s="33"/>
      <c r="I38" s="36"/>
      <c r="J38" s="36"/>
      <c r="K38" s="36"/>
      <c r="L38" s="36"/>
      <c r="M38" s="36"/>
      <c r="N38" s="36"/>
      <c r="O38" s="40"/>
      <c r="P38" s="36"/>
    </row>
    <row r="39" spans="1:16">
      <c r="A39" s="33"/>
      <c r="B39" s="33"/>
      <c r="C39" s="33" t="s">
        <v>84</v>
      </c>
      <c r="D39" s="33">
        <v>1225</v>
      </c>
      <c r="E39" s="33">
        <v>35</v>
      </c>
      <c r="F39" s="33"/>
      <c r="G39" s="33"/>
      <c r="H39" s="33"/>
      <c r="I39" s="36"/>
      <c r="J39" s="36"/>
      <c r="K39" s="36"/>
      <c r="L39" s="36"/>
      <c r="M39" s="36"/>
      <c r="N39" s="36"/>
      <c r="O39" s="40"/>
      <c r="P39" s="36"/>
    </row>
    <row r="40" spans="1:16">
      <c r="A40" s="33"/>
      <c r="B40" s="33"/>
      <c r="C40" s="49"/>
      <c r="D40" s="33"/>
      <c r="E40" s="33"/>
      <c r="F40" s="33"/>
      <c r="G40" s="33"/>
      <c r="H40" s="33"/>
      <c r="I40" s="36"/>
      <c r="J40" s="36"/>
      <c r="K40" s="36"/>
      <c r="L40" s="36"/>
      <c r="M40" s="36"/>
      <c r="N40" s="36"/>
      <c r="O40" s="40"/>
      <c r="P40" s="36"/>
    </row>
    <row r="41" spans="1:16">
      <c r="A41" s="33"/>
      <c r="B41" s="33"/>
      <c r="C41" s="49"/>
      <c r="D41" s="33"/>
      <c r="E41" s="33"/>
      <c r="F41" s="33"/>
      <c r="G41" s="33"/>
      <c r="H41" s="33"/>
      <c r="I41" s="36"/>
      <c r="J41" s="36"/>
      <c r="K41" s="36"/>
      <c r="L41" s="36"/>
      <c r="M41" s="36"/>
      <c r="N41" s="36"/>
      <c r="O41" s="40"/>
      <c r="P41" s="36"/>
    </row>
    <row r="42" spans="1:16">
      <c r="I42" s="36"/>
      <c r="J42" s="36"/>
      <c r="K42" s="36"/>
      <c r="L42" s="36"/>
      <c r="M42" s="36"/>
      <c r="N42" s="36"/>
      <c r="O42" s="36"/>
      <c r="P42" s="36"/>
    </row>
    <row r="43" spans="1:16">
      <c r="A43" s="143" t="s">
        <v>64</v>
      </c>
      <c r="B43" s="143"/>
      <c r="C43" s="143"/>
      <c r="D43" s="143"/>
      <c r="E43" s="143"/>
      <c r="F43" s="143"/>
      <c r="G43" s="143"/>
      <c r="H43" s="143"/>
      <c r="I43" s="36"/>
      <c r="J43" s="44"/>
      <c r="K43" s="44"/>
      <c r="L43" s="44"/>
      <c r="M43" s="44"/>
      <c r="N43" s="44"/>
      <c r="O43" s="36"/>
      <c r="P43" s="36"/>
    </row>
    <row r="44" spans="1:16">
      <c r="A44" s="144" t="s">
        <v>65</v>
      </c>
      <c r="B44" s="145"/>
      <c r="C44" s="92" t="s">
        <v>66</v>
      </c>
      <c r="D44" s="92"/>
      <c r="E44" s="33" t="s">
        <v>67</v>
      </c>
      <c r="F44" s="92" t="s">
        <v>68</v>
      </c>
      <c r="G44" s="92"/>
      <c r="H44" s="33" t="s">
        <v>67</v>
      </c>
      <c r="I44" s="44"/>
      <c r="J44" s="44"/>
      <c r="K44" s="44"/>
      <c r="L44" s="44"/>
      <c r="M44" s="36"/>
      <c r="N44" s="44"/>
      <c r="O44" s="44"/>
      <c r="P44" s="36"/>
    </row>
    <row r="45" spans="1:16">
      <c r="A45" s="144" t="s">
        <v>69</v>
      </c>
      <c r="B45" s="145"/>
      <c r="C45" s="33" t="s">
        <v>8</v>
      </c>
      <c r="D45" s="51">
        <v>5300</v>
      </c>
      <c r="E45" s="52">
        <v>22</v>
      </c>
      <c r="F45" s="33" t="s">
        <v>70</v>
      </c>
      <c r="G45" s="51">
        <v>2900</v>
      </c>
      <c r="H45" s="33"/>
      <c r="I45" s="44"/>
      <c r="J45" s="44"/>
      <c r="K45" s="36"/>
      <c r="L45" s="40"/>
      <c r="M45" s="36"/>
      <c r="N45" s="36"/>
      <c r="O45" s="40"/>
      <c r="P45" s="36"/>
    </row>
    <row r="46" spans="1:16">
      <c r="A46" s="146" t="s">
        <v>87</v>
      </c>
      <c r="B46" s="147"/>
      <c r="C46" s="33" t="s">
        <v>9</v>
      </c>
      <c r="D46" s="51">
        <v>600</v>
      </c>
      <c r="E46" s="52">
        <v>5</v>
      </c>
      <c r="F46" s="33" t="s">
        <v>72</v>
      </c>
      <c r="G46" s="51">
        <v>1536.65</v>
      </c>
      <c r="H46" s="33">
        <v>18</v>
      </c>
      <c r="I46" s="44"/>
      <c r="J46" s="44"/>
      <c r="K46" s="36"/>
      <c r="L46" s="40"/>
      <c r="M46" s="36"/>
      <c r="N46" s="36"/>
      <c r="O46" s="40"/>
      <c r="P46" s="36"/>
    </row>
    <row r="47" spans="1:16">
      <c r="A47" s="148" t="s">
        <v>73</v>
      </c>
      <c r="B47" s="149"/>
      <c r="C47" s="33" t="s">
        <v>74</v>
      </c>
      <c r="D47" s="51">
        <v>1503.28</v>
      </c>
      <c r="E47" s="53">
        <v>0.3</v>
      </c>
      <c r="F47" s="33"/>
      <c r="G47" s="51"/>
      <c r="H47" s="33"/>
      <c r="I47" s="44"/>
      <c r="J47" s="44"/>
      <c r="K47" s="36"/>
      <c r="L47" s="40"/>
      <c r="M47" s="36"/>
      <c r="N47" s="36"/>
      <c r="O47" s="40"/>
      <c r="P47" s="36"/>
    </row>
    <row r="48" spans="1:16">
      <c r="A48" s="33" t="s">
        <v>75</v>
      </c>
      <c r="B48" s="51">
        <f>SUM(D45:D55)</f>
        <v>8536.92</v>
      </c>
      <c r="C48" s="33" t="s">
        <v>35</v>
      </c>
      <c r="D48" s="51"/>
      <c r="E48" s="53"/>
      <c r="F48" s="33" t="s">
        <v>76</v>
      </c>
      <c r="G48" s="51">
        <v>85.37</v>
      </c>
      <c r="H48" s="33"/>
      <c r="I48" s="36"/>
      <c r="J48" s="40"/>
      <c r="K48" s="36"/>
      <c r="L48" s="40"/>
      <c r="M48" s="36"/>
      <c r="N48" s="36"/>
      <c r="O48" s="40"/>
      <c r="P48" s="36"/>
    </row>
    <row r="49" spans="1:16">
      <c r="A49" s="33" t="s">
        <v>77</v>
      </c>
      <c r="B49" s="51">
        <f>SUM(G45:G53)</f>
        <v>4650.07</v>
      </c>
      <c r="C49" s="33" t="s">
        <v>13</v>
      </c>
      <c r="D49" s="51">
        <v>73.64</v>
      </c>
      <c r="E49" s="33"/>
      <c r="F49" s="33" t="s">
        <v>78</v>
      </c>
      <c r="G49" s="51">
        <v>128.05000000000001</v>
      </c>
      <c r="H49" s="33">
        <v>1.5</v>
      </c>
      <c r="I49" s="36"/>
      <c r="J49" s="40"/>
      <c r="K49" s="36"/>
      <c r="L49" s="40"/>
      <c r="M49" s="36"/>
      <c r="N49" s="36"/>
      <c r="O49" s="40"/>
      <c r="P49" s="36"/>
    </row>
    <row r="50" spans="1:16">
      <c r="A50" s="33" t="s">
        <v>5</v>
      </c>
      <c r="B50" s="51">
        <f>B48-B49</f>
        <v>3886.8500000000004</v>
      </c>
      <c r="C50" s="33" t="s">
        <v>79</v>
      </c>
      <c r="D50" s="51"/>
      <c r="E50" s="33"/>
      <c r="F50" s="33" t="s">
        <v>80</v>
      </c>
      <c r="G50" s="51"/>
      <c r="H50" s="33"/>
      <c r="I50" s="36"/>
      <c r="J50" s="40"/>
      <c r="K50" s="36"/>
      <c r="L50" s="40"/>
      <c r="M50" s="36"/>
      <c r="N50" s="36"/>
      <c r="O50" s="40"/>
      <c r="P50" s="36"/>
    </row>
    <row r="51" spans="1:16">
      <c r="A51" s="33" t="s">
        <v>81</v>
      </c>
      <c r="B51" s="51"/>
      <c r="C51" s="33" t="s">
        <v>79</v>
      </c>
      <c r="D51" s="33"/>
      <c r="E51" s="33"/>
      <c r="F51" s="33"/>
      <c r="G51" s="51"/>
      <c r="H51" s="33"/>
      <c r="I51" s="36"/>
      <c r="J51" s="36"/>
      <c r="K51" s="36"/>
      <c r="L51" s="36"/>
      <c r="M51" s="36"/>
      <c r="N51" s="36"/>
      <c r="O51" s="40"/>
      <c r="P51" s="36"/>
    </row>
    <row r="52" spans="1:16">
      <c r="A52" s="33" t="s">
        <v>82</v>
      </c>
      <c r="B52" s="51"/>
      <c r="C52" s="49" t="s">
        <v>83</v>
      </c>
      <c r="D52" s="33"/>
      <c r="E52" s="33"/>
      <c r="F52" s="33"/>
      <c r="G52" s="51"/>
      <c r="H52" s="33"/>
      <c r="I52" s="36"/>
      <c r="J52" s="36"/>
      <c r="K52" s="36"/>
      <c r="L52" s="36"/>
      <c r="M52" s="36"/>
      <c r="N52" s="36"/>
      <c r="O52" s="40"/>
      <c r="P52" s="36"/>
    </row>
    <row r="53" spans="1:16">
      <c r="A53" s="33"/>
      <c r="B53" s="33"/>
      <c r="C53" s="33" t="s">
        <v>84</v>
      </c>
      <c r="D53" s="33">
        <v>1060</v>
      </c>
      <c r="E53" s="33">
        <v>20</v>
      </c>
      <c r="F53" s="33"/>
      <c r="G53" s="33"/>
      <c r="H53" s="33"/>
      <c r="I53" s="36"/>
      <c r="J53" s="36"/>
      <c r="K53" s="36"/>
      <c r="L53" s="36"/>
      <c r="M53" s="36"/>
      <c r="N53" s="36"/>
      <c r="O53" s="40"/>
      <c r="P53" s="36"/>
    </row>
    <row r="54" spans="1:16">
      <c r="A54" s="33"/>
      <c r="B54" s="33"/>
      <c r="C54" s="49"/>
      <c r="D54" s="33"/>
      <c r="E54" s="33"/>
      <c r="F54" s="33"/>
      <c r="G54" s="33"/>
      <c r="H54" s="33"/>
      <c r="I54" s="36"/>
      <c r="J54" s="36"/>
      <c r="K54" s="36"/>
      <c r="L54" s="36"/>
      <c r="M54" s="36"/>
      <c r="N54" s="36"/>
      <c r="O54" s="40"/>
      <c r="P54" s="36"/>
    </row>
    <row r="55" spans="1:16">
      <c r="A55" s="33"/>
      <c r="B55" s="33"/>
      <c r="C55" s="49"/>
      <c r="D55" s="33"/>
      <c r="E55" s="33"/>
      <c r="F55" s="33"/>
      <c r="G55" s="33"/>
      <c r="H55" s="33"/>
      <c r="I55" s="36"/>
      <c r="J55" s="36"/>
      <c r="K55" s="36"/>
      <c r="L55" s="36"/>
      <c r="M55" s="36"/>
      <c r="N55" s="36"/>
      <c r="O55" s="40"/>
      <c r="P55" s="36"/>
    </row>
    <row r="56" spans="1:16">
      <c r="I56" s="36"/>
      <c r="J56" s="36"/>
      <c r="K56" s="36"/>
      <c r="L56" s="36"/>
      <c r="M56" s="36"/>
      <c r="N56" s="36"/>
      <c r="O56" s="36"/>
      <c r="P56" s="36"/>
    </row>
    <row r="57" spans="1:16">
      <c r="A57" s="143" t="s">
        <v>64</v>
      </c>
      <c r="B57" s="143"/>
      <c r="C57" s="143"/>
      <c r="D57" s="143"/>
      <c r="E57" s="143"/>
      <c r="F57" s="143"/>
      <c r="G57" s="143"/>
      <c r="H57" s="143"/>
      <c r="I57" s="36"/>
      <c r="J57" s="44"/>
      <c r="K57" s="44"/>
      <c r="L57" s="44"/>
      <c r="M57" s="44"/>
      <c r="N57" s="44"/>
      <c r="O57" s="36"/>
      <c r="P57" s="36"/>
    </row>
    <row r="58" spans="1:16">
      <c r="A58" s="144" t="s">
        <v>65</v>
      </c>
      <c r="B58" s="145"/>
      <c r="C58" s="92" t="s">
        <v>66</v>
      </c>
      <c r="D58" s="92"/>
      <c r="E58" s="33" t="s">
        <v>67</v>
      </c>
      <c r="F58" s="92" t="s">
        <v>68</v>
      </c>
      <c r="G58" s="92"/>
      <c r="H58" s="33" t="s">
        <v>67</v>
      </c>
      <c r="I58" s="44"/>
      <c r="J58" s="44"/>
      <c r="K58" s="44"/>
      <c r="L58" s="44"/>
      <c r="M58" s="36"/>
      <c r="N58" s="44"/>
      <c r="O58" s="44"/>
      <c r="P58" s="36"/>
    </row>
    <row r="59" spans="1:16">
      <c r="A59" s="144" t="s">
        <v>69</v>
      </c>
      <c r="B59" s="145"/>
      <c r="C59" s="33" t="s">
        <v>8</v>
      </c>
      <c r="D59" s="51">
        <v>5800</v>
      </c>
      <c r="E59" s="52">
        <v>22</v>
      </c>
      <c r="F59" s="33" t="s">
        <v>70</v>
      </c>
      <c r="G59" s="51">
        <v>3300</v>
      </c>
      <c r="H59" s="33"/>
      <c r="I59" s="44"/>
      <c r="J59" s="44"/>
      <c r="K59" s="36"/>
      <c r="L59" s="40"/>
      <c r="M59" s="36"/>
      <c r="N59" s="36"/>
      <c r="O59" s="40"/>
      <c r="P59" s="36"/>
    </row>
    <row r="60" spans="1:16">
      <c r="A60" s="146" t="s">
        <v>88</v>
      </c>
      <c r="B60" s="147"/>
      <c r="C60" s="33" t="s">
        <v>9</v>
      </c>
      <c r="D60" s="51">
        <v>600</v>
      </c>
      <c r="E60" s="52">
        <v>5</v>
      </c>
      <c r="F60" s="33" t="s">
        <v>72</v>
      </c>
      <c r="G60" s="51">
        <v>1749.9</v>
      </c>
      <c r="H60" s="33">
        <v>18</v>
      </c>
      <c r="I60" s="44"/>
      <c r="J60" s="44"/>
      <c r="K60" s="36"/>
      <c r="L60" s="40"/>
      <c r="M60" s="36"/>
      <c r="N60" s="36"/>
      <c r="O60" s="40"/>
      <c r="P60" s="36"/>
    </row>
    <row r="61" spans="1:16">
      <c r="A61" s="148" t="s">
        <v>73</v>
      </c>
      <c r="B61" s="149"/>
      <c r="C61" s="33" t="s">
        <v>74</v>
      </c>
      <c r="D61" s="51">
        <v>2088</v>
      </c>
      <c r="E61" s="53">
        <v>0.36</v>
      </c>
      <c r="F61" s="33" t="s">
        <v>89</v>
      </c>
      <c r="G61" s="51">
        <v>863.91</v>
      </c>
      <c r="H61" s="33"/>
      <c r="I61" s="44"/>
      <c r="J61" s="44"/>
      <c r="K61" s="36"/>
      <c r="L61" s="40"/>
      <c r="M61" s="36"/>
      <c r="N61" s="36"/>
      <c r="O61" s="40"/>
      <c r="P61" s="36"/>
    </row>
    <row r="62" spans="1:16">
      <c r="A62" s="33" t="s">
        <v>75</v>
      </c>
      <c r="B62" s="51">
        <f>SUM(D59:D69)</f>
        <v>14521.119999999999</v>
      </c>
      <c r="C62" s="33" t="s">
        <v>35</v>
      </c>
      <c r="D62" s="51"/>
      <c r="E62" s="53">
        <v>0</v>
      </c>
      <c r="F62" s="33" t="s">
        <v>76</v>
      </c>
      <c r="G62" s="51"/>
      <c r="H62" s="33"/>
      <c r="I62" s="44"/>
      <c r="J62" s="44"/>
      <c r="K62" s="36"/>
      <c r="L62" s="40"/>
      <c r="M62" s="36"/>
      <c r="N62" s="36"/>
      <c r="O62" s="40"/>
      <c r="P62" s="36"/>
    </row>
    <row r="63" spans="1:16">
      <c r="A63" s="33" t="s">
        <v>77</v>
      </c>
      <c r="B63" s="51">
        <f>SUM(G59:G67)</f>
        <v>6143.6299999999992</v>
      </c>
      <c r="C63" s="33" t="s">
        <v>13</v>
      </c>
      <c r="D63" s="51">
        <v>73.64</v>
      </c>
      <c r="E63" s="33"/>
      <c r="F63" s="33" t="s">
        <v>78</v>
      </c>
      <c r="G63" s="51">
        <v>217.82</v>
      </c>
      <c r="H63" s="33">
        <v>1.5</v>
      </c>
      <c r="I63" s="36"/>
      <c r="J63" s="40"/>
      <c r="K63" s="36"/>
      <c r="L63" s="40"/>
      <c r="M63" s="36"/>
      <c r="N63" s="36"/>
      <c r="O63" s="40"/>
      <c r="P63" s="36"/>
    </row>
    <row r="64" spans="1:16">
      <c r="A64" s="33" t="s">
        <v>5</v>
      </c>
      <c r="B64" s="51">
        <f>B62-B63</f>
        <v>8377.49</v>
      </c>
      <c r="C64" s="33" t="s">
        <v>79</v>
      </c>
      <c r="D64" s="51"/>
      <c r="E64" s="33"/>
      <c r="F64" s="33" t="s">
        <v>80</v>
      </c>
      <c r="G64" s="51">
        <v>12</v>
      </c>
      <c r="H64" s="33"/>
      <c r="I64" s="36"/>
      <c r="J64" s="40"/>
      <c r="K64" s="36"/>
      <c r="L64" s="40"/>
      <c r="M64" s="36"/>
      <c r="N64" s="36"/>
      <c r="O64" s="40"/>
      <c r="P64" s="36"/>
    </row>
    <row r="65" spans="1:16">
      <c r="A65" s="33" t="s">
        <v>81</v>
      </c>
      <c r="B65" s="51"/>
      <c r="C65" s="33" t="s">
        <v>79</v>
      </c>
      <c r="D65" s="33">
        <v>4799.4799999999996</v>
      </c>
      <c r="E65" s="33"/>
      <c r="F65" s="33"/>
      <c r="G65" s="51"/>
      <c r="H65" s="33"/>
      <c r="I65" s="36"/>
      <c r="J65" s="40"/>
      <c r="K65" s="36"/>
      <c r="L65" s="40"/>
      <c r="M65" s="36"/>
      <c r="N65" s="36"/>
      <c r="O65" s="40"/>
      <c r="P65" s="36"/>
    </row>
    <row r="66" spans="1:16">
      <c r="A66" s="33" t="s">
        <v>82</v>
      </c>
      <c r="B66" s="51"/>
      <c r="C66" s="49" t="s">
        <v>83</v>
      </c>
      <c r="D66" s="33"/>
      <c r="E66" s="33"/>
      <c r="F66" s="33"/>
      <c r="G66" s="51"/>
      <c r="H66" s="33"/>
      <c r="I66" s="36"/>
      <c r="J66" s="36"/>
      <c r="K66" s="36"/>
      <c r="L66" s="36"/>
      <c r="M66" s="36"/>
      <c r="N66" s="36"/>
      <c r="O66" s="40"/>
      <c r="P66" s="36"/>
    </row>
    <row r="67" spans="1:16">
      <c r="A67" s="33"/>
      <c r="B67" s="33"/>
      <c r="C67" s="33" t="s">
        <v>84</v>
      </c>
      <c r="D67" s="33">
        <v>1160</v>
      </c>
      <c r="E67" s="33">
        <v>20</v>
      </c>
      <c r="F67" s="33"/>
      <c r="G67" s="33"/>
      <c r="H67" s="33"/>
      <c r="I67" s="36"/>
      <c r="J67" s="36"/>
      <c r="K67" s="36"/>
      <c r="L67" s="36"/>
      <c r="M67" s="36"/>
      <c r="N67" s="36"/>
      <c r="O67" s="36"/>
      <c r="P67" s="36"/>
    </row>
    <row r="68" spans="1:16">
      <c r="A68" s="33"/>
      <c r="B68" s="33"/>
      <c r="C68" s="49" t="s">
        <v>90</v>
      </c>
      <c r="D68" s="33"/>
      <c r="E68" s="33"/>
      <c r="F68" s="33"/>
      <c r="G68" s="33"/>
      <c r="H68" s="33"/>
      <c r="I68" s="36"/>
      <c r="J68" s="36"/>
      <c r="K68" s="36"/>
      <c r="L68" s="36"/>
      <c r="M68" s="36"/>
      <c r="N68" s="36"/>
      <c r="O68" s="36"/>
      <c r="P68" s="36"/>
    </row>
    <row r="69" spans="1:16">
      <c r="A69" s="33"/>
      <c r="B69" s="33"/>
      <c r="C69" s="49"/>
      <c r="D69" s="33"/>
      <c r="E69" s="33"/>
      <c r="F69" s="33"/>
      <c r="G69" s="33"/>
      <c r="H69" s="33"/>
      <c r="I69" s="36"/>
      <c r="J69" s="36"/>
      <c r="K69" s="36"/>
      <c r="L69" s="36"/>
      <c r="M69" s="36"/>
      <c r="N69" s="36"/>
      <c r="O69" s="36"/>
      <c r="P69" s="36"/>
    </row>
    <row r="70" spans="1:16">
      <c r="A70" s="54"/>
      <c r="B70" s="54"/>
      <c r="C70" s="55"/>
      <c r="D70" s="54"/>
      <c r="E70" s="54"/>
      <c r="F70" s="54"/>
      <c r="G70" s="54"/>
      <c r="H70" s="54"/>
      <c r="I70" s="36"/>
      <c r="J70" s="36"/>
      <c r="K70" s="36"/>
      <c r="L70" s="36"/>
      <c r="M70" s="36"/>
      <c r="N70" s="36"/>
      <c r="O70" s="36"/>
      <c r="P70" s="36"/>
    </row>
    <row r="71" spans="1:16">
      <c r="A71" s="143" t="s">
        <v>64</v>
      </c>
      <c r="B71" s="143"/>
      <c r="C71" s="143"/>
      <c r="D71" s="143"/>
      <c r="E71" s="143"/>
      <c r="F71" s="143"/>
      <c r="G71" s="143"/>
      <c r="H71" s="143"/>
    </row>
    <row r="72" spans="1:16">
      <c r="A72" s="144" t="s">
        <v>65</v>
      </c>
      <c r="B72" s="145"/>
      <c r="C72" s="92" t="s">
        <v>66</v>
      </c>
      <c r="D72" s="92"/>
      <c r="E72" s="33" t="s">
        <v>67</v>
      </c>
      <c r="F72" s="92" t="s">
        <v>68</v>
      </c>
      <c r="G72" s="92"/>
      <c r="H72" s="33" t="s">
        <v>67</v>
      </c>
    </row>
    <row r="73" spans="1:16">
      <c r="A73" s="144" t="s">
        <v>69</v>
      </c>
      <c r="B73" s="145"/>
      <c r="C73" s="33" t="s">
        <v>8</v>
      </c>
      <c r="D73" s="51">
        <v>4100</v>
      </c>
      <c r="E73" s="52">
        <v>22</v>
      </c>
      <c r="F73" s="33" t="s">
        <v>70</v>
      </c>
      <c r="G73" s="51">
        <v>2100</v>
      </c>
      <c r="H73" s="33"/>
    </row>
    <row r="74" spans="1:16">
      <c r="A74" s="146" t="s">
        <v>91</v>
      </c>
      <c r="B74" s="147"/>
      <c r="C74" s="33" t="s">
        <v>9</v>
      </c>
      <c r="D74" s="51">
        <v>300</v>
      </c>
      <c r="E74" s="52">
        <v>8</v>
      </c>
      <c r="F74" s="33" t="s">
        <v>72</v>
      </c>
      <c r="G74" s="51">
        <v>1145.07</v>
      </c>
      <c r="H74" s="33">
        <v>18</v>
      </c>
    </row>
    <row r="75" spans="1:16">
      <c r="A75" s="148" t="s">
        <v>73</v>
      </c>
      <c r="B75" s="149"/>
      <c r="C75" s="33" t="s">
        <v>74</v>
      </c>
      <c r="D75" s="51">
        <v>1067.8699999999999</v>
      </c>
      <c r="E75" s="53">
        <v>0.27</v>
      </c>
      <c r="F75" s="33"/>
      <c r="G75" s="51"/>
      <c r="H75" s="33"/>
    </row>
    <row r="76" spans="1:16">
      <c r="A76" s="33" t="s">
        <v>75</v>
      </c>
      <c r="B76" s="51">
        <f>SUM(D73:D83)</f>
        <v>6361.51</v>
      </c>
      <c r="C76" s="33" t="s">
        <v>35</v>
      </c>
      <c r="D76" s="51"/>
      <c r="E76" s="53">
        <v>0</v>
      </c>
      <c r="F76" s="33" t="s">
        <v>76</v>
      </c>
      <c r="G76" s="51">
        <v>63.62</v>
      </c>
      <c r="H76" s="33"/>
    </row>
    <row r="77" spans="1:16">
      <c r="A77" s="33" t="s">
        <v>77</v>
      </c>
      <c r="B77" s="51">
        <f>SUM(G73:G81)</f>
        <v>3404.1099999999997</v>
      </c>
      <c r="C77" s="33" t="s">
        <v>13</v>
      </c>
      <c r="D77" s="51">
        <v>73.64</v>
      </c>
      <c r="E77" s="33"/>
      <c r="F77" s="33" t="s">
        <v>78</v>
      </c>
      <c r="G77" s="51">
        <v>95.42</v>
      </c>
      <c r="H77" s="33">
        <v>1.5</v>
      </c>
    </row>
    <row r="78" spans="1:16">
      <c r="A78" s="33" t="s">
        <v>5</v>
      </c>
      <c r="B78" s="51">
        <f>B76-B77</f>
        <v>2957.4000000000005</v>
      </c>
      <c r="C78" s="33" t="s">
        <v>79</v>
      </c>
      <c r="D78" s="51"/>
      <c r="E78" s="33"/>
      <c r="F78" s="33" t="s">
        <v>80</v>
      </c>
      <c r="G78" s="51"/>
      <c r="H78" s="33"/>
    </row>
    <row r="79" spans="1:16">
      <c r="A79" s="33" t="s">
        <v>81</v>
      </c>
      <c r="B79" s="51"/>
      <c r="C79" s="33" t="s">
        <v>79</v>
      </c>
      <c r="D79" s="33"/>
      <c r="E79" s="33"/>
      <c r="F79" s="33"/>
      <c r="G79" s="51"/>
      <c r="H79" s="33"/>
    </row>
    <row r="80" spans="1:16">
      <c r="A80" s="33" t="s">
        <v>82</v>
      </c>
      <c r="B80" s="51"/>
      <c r="C80" s="49" t="s">
        <v>83</v>
      </c>
      <c r="D80" s="33"/>
      <c r="E80" s="33"/>
      <c r="F80" s="33"/>
      <c r="G80" s="51"/>
      <c r="H80" s="33"/>
    </row>
    <row r="81" spans="1:8">
      <c r="A81" s="33"/>
      <c r="B81" s="33"/>
      <c r="C81" s="33" t="s">
        <v>84</v>
      </c>
      <c r="D81" s="33">
        <v>820</v>
      </c>
      <c r="E81" s="33">
        <v>20</v>
      </c>
      <c r="F81" s="33"/>
      <c r="G81" s="33"/>
      <c r="H81" s="33"/>
    </row>
    <row r="82" spans="1:8">
      <c r="A82" s="33"/>
      <c r="B82" s="33"/>
      <c r="C82" s="49"/>
      <c r="D82" s="33"/>
      <c r="E82" s="33"/>
      <c r="F82" s="33"/>
      <c r="G82" s="33"/>
      <c r="H82" s="33"/>
    </row>
    <row r="83" spans="1:8">
      <c r="A83" s="33"/>
      <c r="B83" s="33"/>
      <c r="C83" s="49"/>
      <c r="D83" s="33"/>
      <c r="E83" s="33"/>
      <c r="F83" s="33"/>
      <c r="G83" s="33"/>
      <c r="H83" s="33"/>
    </row>
    <row r="85" spans="1:8">
      <c r="A85" s="143" t="s">
        <v>64</v>
      </c>
      <c r="B85" s="143"/>
      <c r="C85" s="143"/>
      <c r="D85" s="143"/>
      <c r="E85" s="143"/>
      <c r="F85" s="143"/>
      <c r="G85" s="143"/>
      <c r="H85" s="143"/>
    </row>
    <row r="86" spans="1:8">
      <c r="A86" s="144" t="s">
        <v>65</v>
      </c>
      <c r="B86" s="145"/>
      <c r="C86" s="92" t="s">
        <v>66</v>
      </c>
      <c r="D86" s="92"/>
      <c r="E86" s="33" t="s">
        <v>67</v>
      </c>
      <c r="F86" s="92" t="s">
        <v>68</v>
      </c>
      <c r="G86" s="92"/>
      <c r="H86" s="33" t="s">
        <v>67</v>
      </c>
    </row>
    <row r="87" spans="1:8">
      <c r="A87" s="144" t="s">
        <v>69</v>
      </c>
      <c r="B87" s="145"/>
      <c r="C87" s="33" t="s">
        <v>8</v>
      </c>
      <c r="D87" s="51">
        <v>795.46</v>
      </c>
      <c r="E87" s="52">
        <v>5</v>
      </c>
      <c r="F87" s="33" t="s">
        <v>70</v>
      </c>
      <c r="G87" s="51">
        <v>1000</v>
      </c>
      <c r="H87" s="33"/>
    </row>
    <row r="88" spans="1:8">
      <c r="A88" s="146" t="s">
        <v>92</v>
      </c>
      <c r="B88" s="147"/>
      <c r="C88" s="33" t="s">
        <v>9</v>
      </c>
      <c r="D88" s="51">
        <v>68.19</v>
      </c>
      <c r="E88" s="52">
        <v>8</v>
      </c>
      <c r="F88" s="33" t="s">
        <v>72</v>
      </c>
      <c r="G88" s="51">
        <v>1046.83</v>
      </c>
      <c r="H88" s="33">
        <v>18</v>
      </c>
    </row>
    <row r="89" spans="1:8">
      <c r="A89" s="148" t="s">
        <v>73</v>
      </c>
      <c r="B89" s="149"/>
      <c r="C89" s="33" t="s">
        <v>74</v>
      </c>
      <c r="D89" s="51">
        <v>334.09</v>
      </c>
      <c r="E89" s="53">
        <v>0.42</v>
      </c>
      <c r="F89" s="33"/>
      <c r="G89" s="51"/>
      <c r="H89" s="33"/>
    </row>
    <row r="90" spans="1:8">
      <c r="A90" s="33" t="s">
        <v>75</v>
      </c>
      <c r="B90" s="51">
        <f>SUM(D87:D97)</f>
        <v>5815.74</v>
      </c>
      <c r="C90" s="33" t="s">
        <v>35</v>
      </c>
      <c r="D90" s="51"/>
      <c r="E90" s="53">
        <v>0</v>
      </c>
      <c r="F90" s="33" t="s">
        <v>76</v>
      </c>
      <c r="G90" s="51">
        <v>37.020000000000003</v>
      </c>
      <c r="H90" s="33"/>
    </row>
    <row r="91" spans="1:8">
      <c r="A91" s="33" t="s">
        <v>77</v>
      </c>
      <c r="B91" s="51">
        <f>SUM(G87:G95)</f>
        <v>2171.0899999999997</v>
      </c>
      <c r="C91" s="33" t="s">
        <v>13</v>
      </c>
      <c r="D91" s="51">
        <v>16.739999999999998</v>
      </c>
      <c r="E91" s="33"/>
      <c r="F91" s="33" t="s">
        <v>78</v>
      </c>
      <c r="G91" s="51">
        <v>87.24</v>
      </c>
      <c r="H91" s="33">
        <v>1.5</v>
      </c>
    </row>
    <row r="92" spans="1:8">
      <c r="A92" s="33" t="s">
        <v>5</v>
      </c>
      <c r="B92" s="51">
        <f>B90-B91</f>
        <v>3644.65</v>
      </c>
      <c r="C92" s="33" t="s">
        <v>79</v>
      </c>
      <c r="D92" s="51">
        <v>1368.08</v>
      </c>
      <c r="E92" s="33"/>
      <c r="F92" s="33" t="s">
        <v>80</v>
      </c>
      <c r="G92" s="51"/>
      <c r="H92" s="33"/>
    </row>
    <row r="93" spans="1:8">
      <c r="A93" s="33" t="s">
        <v>81</v>
      </c>
      <c r="B93" s="51">
        <v>1531.22</v>
      </c>
      <c r="C93" s="33" t="s">
        <v>79</v>
      </c>
      <c r="D93" s="33"/>
      <c r="E93" s="33"/>
      <c r="F93" s="33"/>
      <c r="G93" s="51"/>
      <c r="H93" s="33"/>
    </row>
    <row r="94" spans="1:8">
      <c r="A94" s="33" t="s">
        <v>82</v>
      </c>
      <c r="B94" s="51">
        <v>2113.4299999999998</v>
      </c>
      <c r="C94" s="49" t="s">
        <v>83</v>
      </c>
      <c r="D94" s="33"/>
      <c r="E94" s="33"/>
      <c r="F94" s="33"/>
      <c r="G94" s="51"/>
      <c r="H94" s="33"/>
    </row>
    <row r="95" spans="1:8">
      <c r="A95" s="33"/>
      <c r="B95" s="33"/>
      <c r="C95" s="33" t="s">
        <v>84</v>
      </c>
      <c r="D95" s="33">
        <v>159.1</v>
      </c>
      <c r="E95" s="33">
        <v>20</v>
      </c>
      <c r="F95" s="33"/>
      <c r="G95" s="33"/>
      <c r="H95" s="33"/>
    </row>
    <row r="96" spans="1:8">
      <c r="A96" s="33"/>
      <c r="B96" s="33"/>
      <c r="C96" s="49" t="s">
        <v>93</v>
      </c>
      <c r="D96" s="33">
        <v>960.65</v>
      </c>
      <c r="E96" s="33"/>
      <c r="F96" s="33"/>
      <c r="G96" s="33"/>
      <c r="H96" s="33"/>
    </row>
    <row r="97" spans="1:8">
      <c r="A97" s="33"/>
      <c r="B97" s="33"/>
      <c r="C97" s="49" t="s">
        <v>94</v>
      </c>
      <c r="D97" s="33">
        <v>2113.4299999999998</v>
      </c>
      <c r="E97" s="33"/>
      <c r="F97" s="33"/>
      <c r="G97" s="33"/>
      <c r="H97" s="33"/>
    </row>
    <row r="99" spans="1:8">
      <c r="A99" s="143" t="s">
        <v>64</v>
      </c>
      <c r="B99" s="143"/>
      <c r="C99" s="143"/>
      <c r="D99" s="143"/>
      <c r="E99" s="143"/>
      <c r="F99" s="143"/>
      <c r="G99" s="143"/>
      <c r="H99" s="143"/>
    </row>
    <row r="100" spans="1:8">
      <c r="A100" s="144" t="s">
        <v>65</v>
      </c>
      <c r="B100" s="145"/>
      <c r="C100" s="92" t="s">
        <v>66</v>
      </c>
      <c r="D100" s="92"/>
      <c r="E100" s="33" t="s">
        <v>67</v>
      </c>
      <c r="F100" s="92" t="s">
        <v>68</v>
      </c>
      <c r="G100" s="92"/>
      <c r="H100" s="33" t="s">
        <v>67</v>
      </c>
    </row>
    <row r="101" spans="1:8">
      <c r="A101" s="144" t="s">
        <v>69</v>
      </c>
      <c r="B101" s="145"/>
      <c r="C101" s="33" t="s">
        <v>8</v>
      </c>
      <c r="D101" s="51">
        <v>3500</v>
      </c>
      <c r="E101" s="52">
        <v>22</v>
      </c>
      <c r="F101" s="33" t="s">
        <v>70</v>
      </c>
      <c r="G101" s="51">
        <v>1600</v>
      </c>
      <c r="H101" s="33"/>
    </row>
    <row r="102" spans="1:8">
      <c r="A102" s="146" t="s">
        <v>95</v>
      </c>
      <c r="B102" s="147"/>
      <c r="C102" s="33" t="s">
        <v>9</v>
      </c>
      <c r="D102" s="51">
        <v>200</v>
      </c>
      <c r="E102" s="52">
        <v>9</v>
      </c>
      <c r="F102" s="33" t="s">
        <v>72</v>
      </c>
      <c r="G102" s="51">
        <v>981.66</v>
      </c>
      <c r="H102" s="33">
        <v>18</v>
      </c>
    </row>
    <row r="103" spans="1:8">
      <c r="A103" s="148" t="s">
        <v>73</v>
      </c>
      <c r="B103" s="149"/>
      <c r="C103" s="33" t="s">
        <v>74</v>
      </c>
      <c r="D103" s="51">
        <v>105</v>
      </c>
      <c r="E103" s="53">
        <v>0.03</v>
      </c>
      <c r="F103" s="33"/>
      <c r="G103" s="51"/>
      <c r="H103" s="33"/>
    </row>
    <row r="104" spans="1:8">
      <c r="A104" s="33" t="s">
        <v>75</v>
      </c>
      <c r="B104" s="51">
        <f>SUM(D101:D111)</f>
        <v>5453.6399999999994</v>
      </c>
      <c r="C104" s="33" t="s">
        <v>35</v>
      </c>
      <c r="D104" s="51"/>
      <c r="E104" s="53"/>
      <c r="F104" s="33" t="s">
        <v>76</v>
      </c>
      <c r="G104" s="51">
        <v>54.54</v>
      </c>
      <c r="H104" s="33"/>
    </row>
    <row r="105" spans="1:8">
      <c r="A105" s="33" t="s">
        <v>77</v>
      </c>
      <c r="B105" s="51">
        <f>SUM(G101:G109)</f>
        <v>2718.0099999999998</v>
      </c>
      <c r="C105" s="33" t="s">
        <v>13</v>
      </c>
      <c r="D105" s="51">
        <v>73.64</v>
      </c>
      <c r="E105" s="33"/>
      <c r="F105" s="33" t="s">
        <v>78</v>
      </c>
      <c r="G105" s="51">
        <v>81.81</v>
      </c>
      <c r="H105" s="33">
        <v>1.5</v>
      </c>
    </row>
    <row r="106" spans="1:8">
      <c r="A106" s="33" t="s">
        <v>5</v>
      </c>
      <c r="B106" s="51">
        <f>B104-B105</f>
        <v>2735.6299999999997</v>
      </c>
      <c r="C106" s="33" t="s">
        <v>79</v>
      </c>
      <c r="D106" s="51"/>
      <c r="E106" s="33"/>
      <c r="F106" s="33" t="s">
        <v>80</v>
      </c>
      <c r="G106" s="51"/>
      <c r="H106" s="33"/>
    </row>
    <row r="107" spans="1:8">
      <c r="A107" s="33" t="s">
        <v>81</v>
      </c>
      <c r="B107" s="51"/>
      <c r="C107" s="33" t="s">
        <v>79</v>
      </c>
      <c r="D107" s="33"/>
      <c r="E107" s="33"/>
      <c r="F107" s="33"/>
      <c r="G107" s="51"/>
      <c r="H107" s="33"/>
    </row>
    <row r="108" spans="1:8">
      <c r="A108" s="33" t="s">
        <v>82</v>
      </c>
      <c r="B108" s="51"/>
      <c r="C108" s="49" t="s">
        <v>83</v>
      </c>
      <c r="D108" s="33"/>
      <c r="E108" s="33"/>
      <c r="F108" s="33"/>
      <c r="G108" s="51"/>
      <c r="H108" s="33"/>
    </row>
    <row r="109" spans="1:8">
      <c r="A109" s="33"/>
      <c r="B109" s="33"/>
      <c r="C109" s="33" t="s">
        <v>84</v>
      </c>
      <c r="D109" s="33">
        <v>1575</v>
      </c>
      <c r="E109" s="33">
        <v>45</v>
      </c>
      <c r="F109" s="33"/>
      <c r="G109" s="33"/>
      <c r="H109" s="33"/>
    </row>
    <row r="110" spans="1:8">
      <c r="A110" s="33"/>
      <c r="B110" s="33"/>
      <c r="C110" s="49"/>
      <c r="D110" s="33"/>
      <c r="E110" s="33"/>
      <c r="F110" s="33"/>
      <c r="G110" s="33"/>
      <c r="H110" s="33"/>
    </row>
    <row r="111" spans="1:8">
      <c r="A111" s="33"/>
      <c r="B111" s="33"/>
      <c r="C111" s="49"/>
      <c r="D111" s="33"/>
      <c r="E111" s="33"/>
      <c r="F111" s="33"/>
      <c r="G111" s="33"/>
      <c r="H111" s="33"/>
    </row>
    <row r="113" spans="1:8">
      <c r="A113" s="143" t="s">
        <v>64</v>
      </c>
      <c r="B113" s="143"/>
      <c r="C113" s="143"/>
      <c r="D113" s="143"/>
      <c r="E113" s="143"/>
      <c r="F113" s="143"/>
      <c r="G113" s="143"/>
      <c r="H113" s="143"/>
    </row>
    <row r="114" spans="1:8">
      <c r="A114" s="144" t="s">
        <v>65</v>
      </c>
      <c r="B114" s="145"/>
      <c r="C114" s="92" t="s">
        <v>66</v>
      </c>
      <c r="D114" s="92"/>
      <c r="E114" s="33" t="s">
        <v>67</v>
      </c>
      <c r="F114" s="92" t="s">
        <v>68</v>
      </c>
      <c r="G114" s="92"/>
      <c r="H114" s="33" t="s">
        <v>67</v>
      </c>
    </row>
    <row r="115" spans="1:8">
      <c r="A115" s="144" t="s">
        <v>69</v>
      </c>
      <c r="B115" s="145"/>
      <c r="C115" s="33" t="s">
        <v>8</v>
      </c>
      <c r="D115" s="51">
        <v>3181.82</v>
      </c>
      <c r="E115" s="52">
        <v>20</v>
      </c>
      <c r="F115" s="33" t="s">
        <v>70</v>
      </c>
      <c r="G115" s="51">
        <v>1500</v>
      </c>
      <c r="H115" s="33"/>
    </row>
    <row r="116" spans="1:8">
      <c r="A116" s="146" t="s">
        <v>96</v>
      </c>
      <c r="B116" s="147"/>
      <c r="C116" s="33" t="s">
        <v>9</v>
      </c>
      <c r="D116" s="51">
        <v>272.73</v>
      </c>
      <c r="E116" s="52">
        <v>8</v>
      </c>
      <c r="F116" s="33" t="s">
        <v>72</v>
      </c>
      <c r="G116" s="51">
        <v>878.14</v>
      </c>
      <c r="H116" s="33">
        <v>18</v>
      </c>
    </row>
    <row r="117" spans="1:8">
      <c r="A117" s="148" t="s">
        <v>73</v>
      </c>
      <c r="B117" s="149"/>
      <c r="C117" s="33" t="s">
        <v>74</v>
      </c>
      <c r="D117" s="51">
        <v>720.69</v>
      </c>
      <c r="E117" s="53">
        <v>0.24</v>
      </c>
      <c r="F117" s="33"/>
      <c r="G117" s="51"/>
      <c r="H117" s="33"/>
    </row>
    <row r="118" spans="1:8">
      <c r="A118" s="33" t="s">
        <v>75</v>
      </c>
      <c r="B118" s="51">
        <f>SUM(D115:D125)</f>
        <v>4878.5599999999995</v>
      </c>
      <c r="C118" s="33" t="s">
        <v>35</v>
      </c>
      <c r="D118" s="51"/>
      <c r="E118" s="53"/>
      <c r="F118" s="33" t="s">
        <v>76</v>
      </c>
      <c r="G118" s="51">
        <v>48.79</v>
      </c>
      <c r="H118" s="33"/>
    </row>
    <row r="119" spans="1:8">
      <c r="A119" s="33" t="s">
        <v>77</v>
      </c>
      <c r="B119" s="51">
        <f>SUM(G115:G123)</f>
        <v>2500.1099999999997</v>
      </c>
      <c r="C119" s="33" t="s">
        <v>13</v>
      </c>
      <c r="D119" s="51">
        <v>66.95</v>
      </c>
      <c r="E119" s="33"/>
      <c r="F119" s="33" t="s">
        <v>78</v>
      </c>
      <c r="G119" s="51">
        <v>73.180000000000007</v>
      </c>
      <c r="H119" s="33">
        <v>1.5</v>
      </c>
    </row>
    <row r="120" spans="1:8">
      <c r="A120" s="33" t="s">
        <v>5</v>
      </c>
      <c r="B120" s="51">
        <f>B118-B119</f>
        <v>2378.4499999999998</v>
      </c>
      <c r="C120" s="33" t="s">
        <v>79</v>
      </c>
      <c r="D120" s="51"/>
      <c r="E120" s="33"/>
      <c r="F120" s="33" t="s">
        <v>80</v>
      </c>
      <c r="G120" s="51"/>
      <c r="H120" s="33"/>
    </row>
    <row r="121" spans="1:8">
      <c r="A121" s="33" t="s">
        <v>81</v>
      </c>
      <c r="B121" s="51"/>
      <c r="C121" s="33" t="s">
        <v>79</v>
      </c>
      <c r="D121" s="33"/>
      <c r="E121" s="33"/>
      <c r="F121" s="33"/>
      <c r="G121" s="51"/>
      <c r="H121" s="33"/>
    </row>
    <row r="122" spans="1:8">
      <c r="A122" s="33" t="s">
        <v>82</v>
      </c>
      <c r="B122" s="51"/>
      <c r="C122" s="49" t="s">
        <v>83</v>
      </c>
      <c r="D122" s="33"/>
      <c r="E122" s="33"/>
      <c r="F122" s="33"/>
      <c r="G122" s="51"/>
      <c r="H122" s="33"/>
    </row>
    <row r="123" spans="1:8">
      <c r="A123" s="33"/>
      <c r="B123" s="33"/>
      <c r="C123" s="33" t="s">
        <v>84</v>
      </c>
      <c r="D123" s="33">
        <v>636.37</v>
      </c>
      <c r="E123" s="33">
        <v>20</v>
      </c>
      <c r="F123" s="33"/>
      <c r="G123" s="33"/>
      <c r="H123" s="33"/>
    </row>
    <row r="124" spans="1:8">
      <c r="A124" s="33"/>
      <c r="B124" s="33"/>
      <c r="C124" s="49"/>
      <c r="D124" s="33"/>
      <c r="E124" s="33"/>
      <c r="F124" s="33"/>
      <c r="G124" s="33"/>
      <c r="H124" s="33"/>
    </row>
    <row r="125" spans="1:8">
      <c r="A125" s="33"/>
      <c r="B125" s="33"/>
      <c r="C125" s="49"/>
      <c r="D125" s="33"/>
      <c r="E125" s="33"/>
      <c r="F125" s="33"/>
      <c r="G125" s="33"/>
      <c r="H125" s="33"/>
    </row>
    <row r="126" spans="1:8">
      <c r="C126" s="43"/>
      <c r="D126" s="41"/>
    </row>
    <row r="127" spans="1:8">
      <c r="A127" s="143" t="s">
        <v>64</v>
      </c>
      <c r="B127" s="143"/>
      <c r="C127" s="143"/>
      <c r="D127" s="143"/>
      <c r="E127" s="143"/>
      <c r="F127" s="143"/>
      <c r="G127" s="143"/>
      <c r="H127" s="143"/>
    </row>
    <row r="128" spans="1:8">
      <c r="A128" s="144" t="s">
        <v>65</v>
      </c>
      <c r="B128" s="145"/>
      <c r="C128" s="92" t="s">
        <v>66</v>
      </c>
      <c r="D128" s="92"/>
      <c r="E128" s="33" t="s">
        <v>67</v>
      </c>
      <c r="F128" s="92" t="s">
        <v>68</v>
      </c>
      <c r="G128" s="92"/>
      <c r="H128" s="33" t="s">
        <v>67</v>
      </c>
    </row>
    <row r="129" spans="1:8">
      <c r="A129" s="144" t="s">
        <v>69</v>
      </c>
      <c r="B129" s="145"/>
      <c r="C129" s="33" t="s">
        <v>8</v>
      </c>
      <c r="D129" s="51">
        <v>2386.37</v>
      </c>
      <c r="E129" s="52">
        <v>15</v>
      </c>
      <c r="F129" s="33" t="s">
        <v>70</v>
      </c>
      <c r="G129" s="51">
        <v>600</v>
      </c>
      <c r="H129" s="33"/>
    </row>
    <row r="130" spans="1:8">
      <c r="A130" s="146" t="s">
        <v>97</v>
      </c>
      <c r="B130" s="147"/>
      <c r="C130" s="33" t="s">
        <v>9</v>
      </c>
      <c r="D130" s="51">
        <v>204.55</v>
      </c>
      <c r="E130" s="52">
        <v>8</v>
      </c>
      <c r="F130" s="33" t="s">
        <v>72</v>
      </c>
      <c r="G130" s="51">
        <v>638.63</v>
      </c>
      <c r="H130" s="33">
        <v>18</v>
      </c>
    </row>
    <row r="131" spans="1:8">
      <c r="A131" s="148" t="s">
        <v>73</v>
      </c>
      <c r="B131" s="149"/>
      <c r="C131" s="33" t="s">
        <v>74</v>
      </c>
      <c r="D131" s="51">
        <v>429.55</v>
      </c>
      <c r="E131" s="53">
        <v>0.18</v>
      </c>
      <c r="F131" s="33"/>
      <c r="G131" s="51"/>
      <c r="H131" s="33"/>
    </row>
    <row r="132" spans="1:8">
      <c r="A132" s="33" t="s">
        <v>75</v>
      </c>
      <c r="B132" s="51">
        <f>SUM(D129:D139)</f>
        <v>3547.96</v>
      </c>
      <c r="C132" s="33" t="s">
        <v>35</v>
      </c>
      <c r="D132" s="51"/>
      <c r="E132" s="53">
        <v>0</v>
      </c>
      <c r="F132" s="33" t="s">
        <v>76</v>
      </c>
      <c r="G132" s="51">
        <v>35.479999999999997</v>
      </c>
      <c r="H132" s="33"/>
    </row>
    <row r="133" spans="1:8">
      <c r="A133" s="33" t="s">
        <v>77</v>
      </c>
      <c r="B133" s="51">
        <f>SUM(G129:G137)</f>
        <v>1327.3300000000002</v>
      </c>
      <c r="C133" s="33" t="s">
        <v>13</v>
      </c>
      <c r="D133" s="51">
        <v>50.21</v>
      </c>
      <c r="E133" s="33"/>
      <c r="F133" s="33" t="s">
        <v>78</v>
      </c>
      <c r="G133" s="51">
        <v>53.22</v>
      </c>
      <c r="H133" s="33">
        <v>1.5</v>
      </c>
    </row>
    <row r="134" spans="1:8">
      <c r="A134" s="33" t="s">
        <v>5</v>
      </c>
      <c r="B134" s="51">
        <f>B132-B133</f>
        <v>2220.63</v>
      </c>
      <c r="C134" s="33" t="s">
        <v>79</v>
      </c>
      <c r="D134" s="51"/>
      <c r="E134" s="33"/>
      <c r="F134" s="33" t="s">
        <v>80</v>
      </c>
      <c r="G134" s="51"/>
      <c r="H134" s="33"/>
    </row>
    <row r="135" spans="1:8">
      <c r="A135" s="33" t="s">
        <v>81</v>
      </c>
      <c r="B135" s="51"/>
      <c r="C135" s="33" t="s">
        <v>79</v>
      </c>
      <c r="D135" s="33"/>
      <c r="E135" s="33"/>
      <c r="F135" s="33"/>
      <c r="G135" s="51"/>
      <c r="H135" s="33"/>
    </row>
    <row r="136" spans="1:8">
      <c r="A136" s="33" t="s">
        <v>82</v>
      </c>
      <c r="B136" s="51"/>
      <c r="C136" s="49" t="s">
        <v>83</v>
      </c>
      <c r="D136" s="33"/>
      <c r="E136" s="33"/>
      <c r="F136" s="33"/>
      <c r="G136" s="51"/>
      <c r="H136" s="33"/>
    </row>
    <row r="137" spans="1:8">
      <c r="A137" s="33"/>
      <c r="B137" s="33"/>
      <c r="C137" s="33" t="s">
        <v>84</v>
      </c>
      <c r="D137" s="33">
        <v>477.28</v>
      </c>
      <c r="E137" s="33">
        <v>20</v>
      </c>
      <c r="F137" s="33"/>
      <c r="G137" s="33"/>
      <c r="H137" s="33"/>
    </row>
    <row r="138" spans="1:8">
      <c r="A138" s="33"/>
      <c r="B138" s="33"/>
      <c r="C138" s="49"/>
      <c r="D138" s="33"/>
      <c r="E138" s="33"/>
      <c r="F138" s="33"/>
      <c r="G138" s="33"/>
      <c r="H138" s="33"/>
    </row>
    <row r="139" spans="1:8">
      <c r="A139" s="33"/>
      <c r="B139" s="33"/>
      <c r="C139" s="49"/>
      <c r="D139" s="33"/>
      <c r="E139" s="33"/>
      <c r="F139" s="33"/>
      <c r="G139" s="33"/>
      <c r="H139" s="33"/>
    </row>
    <row r="141" spans="1:8">
      <c r="A141" s="143" t="s">
        <v>64</v>
      </c>
      <c r="B141" s="143"/>
      <c r="C141" s="143"/>
      <c r="D141" s="143"/>
      <c r="E141" s="143"/>
      <c r="F141" s="143"/>
      <c r="G141" s="143"/>
      <c r="H141" s="143"/>
    </row>
    <row r="142" spans="1:8">
      <c r="A142" s="144" t="s">
        <v>65</v>
      </c>
      <c r="B142" s="145"/>
      <c r="C142" s="92" t="s">
        <v>66</v>
      </c>
      <c r="D142" s="92"/>
      <c r="E142" s="33" t="s">
        <v>67</v>
      </c>
      <c r="F142" s="92" t="s">
        <v>68</v>
      </c>
      <c r="G142" s="92"/>
      <c r="H142" s="33" t="s">
        <v>67</v>
      </c>
    </row>
    <row r="143" spans="1:8">
      <c r="A143" s="144" t="s">
        <v>69</v>
      </c>
      <c r="B143" s="145"/>
      <c r="C143" s="33" t="s">
        <v>8</v>
      </c>
      <c r="D143" s="51">
        <v>1590.91</v>
      </c>
      <c r="E143" s="52">
        <v>10</v>
      </c>
      <c r="F143" s="33" t="s">
        <v>70</v>
      </c>
      <c r="G143" s="51"/>
      <c r="H143" s="33"/>
    </row>
    <row r="144" spans="1:8">
      <c r="A144" s="146" t="s">
        <v>98</v>
      </c>
      <c r="B144" s="147"/>
      <c r="C144" s="33" t="s">
        <v>9</v>
      </c>
      <c r="D144" s="51">
        <v>90.91</v>
      </c>
      <c r="E144" s="52">
        <v>9</v>
      </c>
      <c r="F144" s="33" t="s">
        <v>72</v>
      </c>
      <c r="G144" s="51">
        <v>417.57</v>
      </c>
      <c r="H144" s="33">
        <v>18</v>
      </c>
    </row>
    <row r="145" spans="1:8">
      <c r="A145" s="148" t="s">
        <v>73</v>
      </c>
      <c r="B145" s="149"/>
      <c r="C145" s="33" t="s">
        <v>74</v>
      </c>
      <c r="D145" s="51">
        <v>286.37</v>
      </c>
      <c r="E145" s="53">
        <v>0.18</v>
      </c>
      <c r="F145" s="33"/>
      <c r="G145" s="51"/>
      <c r="H145" s="33"/>
    </row>
    <row r="146" spans="1:8">
      <c r="A146" s="33" t="s">
        <v>75</v>
      </c>
      <c r="B146" s="51">
        <f>SUM(D143:D153)</f>
        <v>2319.86</v>
      </c>
      <c r="C146" s="33" t="s">
        <v>35</v>
      </c>
      <c r="D146" s="51"/>
      <c r="E146" s="53"/>
      <c r="F146" s="33" t="s">
        <v>76</v>
      </c>
      <c r="G146" s="51">
        <v>23.2</v>
      </c>
      <c r="H146" s="33"/>
    </row>
    <row r="147" spans="1:8">
      <c r="A147" s="33" t="s">
        <v>77</v>
      </c>
      <c r="B147" s="51">
        <f>SUM(G143:G151)</f>
        <v>475.57</v>
      </c>
      <c r="C147" s="33" t="s">
        <v>13</v>
      </c>
      <c r="D147" s="51">
        <v>33.479999999999997</v>
      </c>
      <c r="E147" s="33"/>
      <c r="F147" s="33" t="s">
        <v>78</v>
      </c>
      <c r="G147" s="51">
        <v>34.799999999999997</v>
      </c>
      <c r="H147" s="33">
        <v>1.5</v>
      </c>
    </row>
    <row r="148" spans="1:8">
      <c r="A148" s="33" t="s">
        <v>5</v>
      </c>
      <c r="B148" s="51">
        <f>B146-B147</f>
        <v>1844.2900000000002</v>
      </c>
      <c r="C148" s="33" t="s">
        <v>79</v>
      </c>
      <c r="D148" s="51"/>
      <c r="E148" s="33"/>
      <c r="F148" s="33" t="s">
        <v>80</v>
      </c>
      <c r="G148" s="51"/>
      <c r="H148" s="33"/>
    </row>
    <row r="149" spans="1:8">
      <c r="A149" s="33" t="s">
        <v>81</v>
      </c>
      <c r="B149" s="51"/>
      <c r="C149" s="33" t="s">
        <v>79</v>
      </c>
      <c r="D149" s="33"/>
      <c r="E149" s="33"/>
      <c r="F149" s="33"/>
      <c r="G149" s="51"/>
      <c r="H149" s="33"/>
    </row>
    <row r="150" spans="1:8">
      <c r="A150" s="33" t="s">
        <v>82</v>
      </c>
      <c r="B150" s="51"/>
      <c r="C150" s="49" t="s">
        <v>83</v>
      </c>
      <c r="D150" s="33"/>
      <c r="E150" s="33"/>
      <c r="F150" s="33"/>
      <c r="G150" s="51"/>
      <c r="H150" s="33"/>
    </row>
    <row r="151" spans="1:8">
      <c r="A151" s="33"/>
      <c r="B151" s="33"/>
      <c r="C151" s="33" t="s">
        <v>84</v>
      </c>
      <c r="D151" s="33">
        <v>318.19</v>
      </c>
      <c r="E151" s="33"/>
      <c r="F151" s="33"/>
      <c r="G151" s="33"/>
      <c r="H151" s="33"/>
    </row>
    <row r="152" spans="1:8">
      <c r="A152" s="33"/>
      <c r="B152" s="33"/>
      <c r="C152" s="49"/>
      <c r="D152" s="33"/>
      <c r="E152" s="33"/>
      <c r="F152" s="33"/>
      <c r="G152" s="33"/>
      <c r="H152" s="33"/>
    </row>
    <row r="153" spans="1:8">
      <c r="A153" s="33"/>
      <c r="B153" s="33"/>
      <c r="C153" s="49"/>
      <c r="D153" s="33"/>
      <c r="E153" s="33"/>
      <c r="F153" s="33"/>
      <c r="G153" s="33"/>
      <c r="H153" s="33"/>
    </row>
    <row r="154" spans="1:8">
      <c r="A154" s="36"/>
      <c r="B154" s="40"/>
      <c r="C154" s="36"/>
      <c r="D154" s="36"/>
      <c r="E154" s="36"/>
      <c r="F154" s="36"/>
      <c r="G154" s="36"/>
      <c r="H154" s="36"/>
    </row>
    <row r="155" spans="1:8">
      <c r="A155" s="143" t="s">
        <v>64</v>
      </c>
      <c r="B155" s="143"/>
      <c r="C155" s="143"/>
      <c r="D155" s="143"/>
      <c r="E155" s="143"/>
      <c r="F155" s="143"/>
      <c r="G155" s="143"/>
      <c r="H155" s="143"/>
    </row>
    <row r="156" spans="1:8">
      <c r="A156" s="144" t="s">
        <v>65</v>
      </c>
      <c r="B156" s="145"/>
      <c r="C156" s="92" t="s">
        <v>66</v>
      </c>
      <c r="D156" s="92"/>
      <c r="E156" s="33" t="s">
        <v>67</v>
      </c>
      <c r="F156" s="92" t="s">
        <v>68</v>
      </c>
      <c r="G156" s="92"/>
      <c r="H156" s="33" t="s">
        <v>67</v>
      </c>
    </row>
    <row r="157" spans="1:8">
      <c r="A157" s="144" t="s">
        <v>69</v>
      </c>
      <c r="B157" s="145"/>
      <c r="C157" s="33" t="s">
        <v>8</v>
      </c>
      <c r="D157" s="51">
        <v>3340.91</v>
      </c>
      <c r="E157" s="52">
        <v>21</v>
      </c>
      <c r="F157" s="33" t="s">
        <v>70</v>
      </c>
      <c r="G157" s="51">
        <v>6400</v>
      </c>
      <c r="H157" s="33"/>
    </row>
    <row r="158" spans="1:8">
      <c r="A158" s="146" t="s">
        <v>99</v>
      </c>
      <c r="B158" s="147"/>
      <c r="C158" s="33" t="s">
        <v>9</v>
      </c>
      <c r="D158" s="51">
        <v>190.91</v>
      </c>
      <c r="E158" s="52">
        <v>9</v>
      </c>
      <c r="F158" s="33" t="s">
        <v>72</v>
      </c>
      <c r="G158" s="51">
        <v>2087.11</v>
      </c>
      <c r="H158" s="33"/>
    </row>
    <row r="159" spans="1:8">
      <c r="A159" s="148" t="s">
        <v>73</v>
      </c>
      <c r="B159" s="149"/>
      <c r="C159" s="33" t="s">
        <v>74</v>
      </c>
      <c r="D159" s="51">
        <v>1302.96</v>
      </c>
      <c r="E159" s="53">
        <v>0.39</v>
      </c>
      <c r="F159" s="33"/>
      <c r="G159" s="51"/>
      <c r="H159" s="33"/>
    </row>
    <row r="160" spans="1:8">
      <c r="A160" s="33" t="s">
        <v>75</v>
      </c>
      <c r="B160" s="51">
        <f>SUM(D157:D167)</f>
        <v>11595.08</v>
      </c>
      <c r="C160" s="33" t="s">
        <v>35</v>
      </c>
      <c r="D160" s="51"/>
      <c r="E160" s="53"/>
      <c r="F160" s="33" t="s">
        <v>76</v>
      </c>
      <c r="G160" s="51">
        <v>115.95</v>
      </c>
      <c r="H160" s="33"/>
    </row>
    <row r="161" spans="1:8">
      <c r="A161" s="33" t="s">
        <v>77</v>
      </c>
      <c r="B161" s="51">
        <f>SUM(G157:G165)</f>
        <v>8776.9900000000016</v>
      </c>
      <c r="C161" s="33" t="s">
        <v>13</v>
      </c>
      <c r="D161" s="51">
        <v>70.3</v>
      </c>
      <c r="E161" s="33"/>
      <c r="F161" s="33" t="s">
        <v>78</v>
      </c>
      <c r="G161" s="51">
        <v>173.93</v>
      </c>
      <c r="H161" s="33">
        <v>1.5</v>
      </c>
    </row>
    <row r="162" spans="1:8">
      <c r="A162" s="33" t="s">
        <v>5</v>
      </c>
      <c r="B162" s="51">
        <f>B160-B161</f>
        <v>2818.0899999999983</v>
      </c>
      <c r="C162" s="33" t="s">
        <v>100</v>
      </c>
      <c r="D162" s="51"/>
      <c r="E162" s="33"/>
      <c r="F162" s="33" t="s">
        <v>80</v>
      </c>
      <c r="G162" s="51"/>
      <c r="H162" s="33"/>
    </row>
    <row r="163" spans="1:8">
      <c r="A163" s="33" t="s">
        <v>81</v>
      </c>
      <c r="B163" s="51"/>
      <c r="C163" s="33" t="s">
        <v>79</v>
      </c>
      <c r="D163" s="33">
        <v>576.51</v>
      </c>
      <c r="E163" s="33"/>
      <c r="F163" s="33"/>
      <c r="G163" s="51"/>
      <c r="H163" s="33"/>
    </row>
    <row r="164" spans="1:8">
      <c r="A164" s="33" t="s">
        <v>82</v>
      </c>
      <c r="B164" s="51"/>
      <c r="C164" s="49" t="s">
        <v>83</v>
      </c>
      <c r="D164" s="33">
        <v>5445.3</v>
      </c>
      <c r="E164" s="33"/>
      <c r="F164" s="33"/>
      <c r="G164" s="51"/>
      <c r="H164" s="33"/>
    </row>
    <row r="165" spans="1:8">
      <c r="A165" s="33"/>
      <c r="B165" s="33"/>
      <c r="C165" s="33" t="s">
        <v>84</v>
      </c>
      <c r="D165" s="33">
        <v>668.19</v>
      </c>
      <c r="E165" s="33">
        <v>20</v>
      </c>
      <c r="F165" s="33"/>
      <c r="G165" s="33"/>
      <c r="H165" s="33"/>
    </row>
    <row r="166" spans="1:8">
      <c r="A166" s="33"/>
      <c r="B166" s="33"/>
      <c r="C166" s="49"/>
      <c r="D166" s="33"/>
      <c r="E166" s="33"/>
      <c r="F166" s="33"/>
      <c r="G166" s="33"/>
      <c r="H166" s="33"/>
    </row>
    <row r="167" spans="1:8">
      <c r="A167" s="33"/>
      <c r="B167" s="33"/>
      <c r="C167" s="49"/>
      <c r="D167" s="33"/>
      <c r="E167" s="33"/>
      <c r="F167" s="33"/>
      <c r="G167" s="33"/>
      <c r="H167" s="33"/>
    </row>
    <row r="169" spans="1:8">
      <c r="A169" s="143" t="s">
        <v>64</v>
      </c>
      <c r="B169" s="143"/>
      <c r="C169" s="143"/>
      <c r="D169" s="143"/>
      <c r="E169" s="143"/>
      <c r="F169" s="143"/>
      <c r="G169" s="143"/>
      <c r="H169" s="143"/>
    </row>
    <row r="170" spans="1:8">
      <c r="A170" s="144" t="s">
        <v>65</v>
      </c>
      <c r="B170" s="145"/>
      <c r="C170" s="92" t="s">
        <v>66</v>
      </c>
      <c r="D170" s="92"/>
      <c r="E170" s="33" t="s">
        <v>67</v>
      </c>
      <c r="F170" s="92" t="s">
        <v>68</v>
      </c>
      <c r="G170" s="92"/>
      <c r="H170" s="33" t="s">
        <v>67</v>
      </c>
    </row>
    <row r="171" spans="1:8">
      <c r="A171" s="144" t="s">
        <v>69</v>
      </c>
      <c r="B171" s="145"/>
      <c r="C171" s="33" t="s">
        <v>8</v>
      </c>
      <c r="D171" s="51">
        <v>4100</v>
      </c>
      <c r="E171" s="52">
        <v>22</v>
      </c>
      <c r="F171" s="33" t="s">
        <v>70</v>
      </c>
      <c r="G171" s="51">
        <v>2500</v>
      </c>
      <c r="H171" s="33"/>
    </row>
    <row r="172" spans="1:8">
      <c r="A172" s="146" t="s">
        <v>101</v>
      </c>
      <c r="B172" s="147"/>
      <c r="C172" s="33" t="s">
        <v>9</v>
      </c>
      <c r="D172" s="51">
        <v>300</v>
      </c>
      <c r="E172" s="52">
        <v>8</v>
      </c>
      <c r="F172" s="33" t="s">
        <v>72</v>
      </c>
      <c r="G172" s="51">
        <v>1284.96</v>
      </c>
      <c r="H172" s="33">
        <v>18</v>
      </c>
    </row>
    <row r="173" spans="1:8">
      <c r="A173" s="148" t="s">
        <v>73</v>
      </c>
      <c r="B173" s="149"/>
      <c r="C173" s="33" t="s">
        <v>74</v>
      </c>
      <c r="D173" s="51">
        <v>1845</v>
      </c>
      <c r="E173" s="53">
        <v>0.45</v>
      </c>
      <c r="F173" s="33"/>
      <c r="G173" s="51"/>
      <c r="H173" s="33"/>
    </row>
    <row r="174" spans="1:8">
      <c r="A174" s="33" t="s">
        <v>75</v>
      </c>
      <c r="B174" s="51">
        <f>SUM(D171:D181)</f>
        <v>7138.64</v>
      </c>
      <c r="C174" s="33" t="s">
        <v>35</v>
      </c>
      <c r="D174" s="51"/>
      <c r="E174" s="53">
        <v>0</v>
      </c>
      <c r="F174" s="33" t="s">
        <v>76</v>
      </c>
      <c r="G174" s="51">
        <v>71.39</v>
      </c>
      <c r="H174" s="33"/>
    </row>
    <row r="175" spans="1:8">
      <c r="A175" s="33" t="s">
        <v>77</v>
      </c>
      <c r="B175" s="51">
        <f>SUM(G171:G179)</f>
        <v>3975.43</v>
      </c>
      <c r="C175" s="33" t="s">
        <v>13</v>
      </c>
      <c r="D175" s="51">
        <v>73.64</v>
      </c>
      <c r="E175" s="33"/>
      <c r="F175" s="33" t="s">
        <v>78</v>
      </c>
      <c r="G175" s="51">
        <v>107.08</v>
      </c>
      <c r="H175" s="33">
        <v>1.5</v>
      </c>
    </row>
    <row r="176" spans="1:8">
      <c r="A176" s="33" t="s">
        <v>5</v>
      </c>
      <c r="B176" s="51">
        <f>B174-B175</f>
        <v>3163.2100000000005</v>
      </c>
      <c r="C176" s="33" t="s">
        <v>79</v>
      </c>
      <c r="D176" s="51"/>
      <c r="E176" s="33"/>
      <c r="F176" s="33" t="s">
        <v>80</v>
      </c>
      <c r="G176" s="51">
        <v>12</v>
      </c>
      <c r="H176" s="33"/>
    </row>
    <row r="177" spans="1:8">
      <c r="A177" s="33" t="s">
        <v>81</v>
      </c>
      <c r="B177" s="51"/>
      <c r="C177" s="33" t="s">
        <v>79</v>
      </c>
      <c r="D177" s="33"/>
      <c r="E177" s="33"/>
      <c r="F177" s="33"/>
      <c r="G177" s="51"/>
      <c r="H177" s="33"/>
    </row>
    <row r="178" spans="1:8">
      <c r="A178" s="33" t="s">
        <v>82</v>
      </c>
      <c r="B178" s="51"/>
      <c r="C178" s="49" t="s">
        <v>83</v>
      </c>
      <c r="D178" s="33"/>
      <c r="E178" s="33"/>
      <c r="F178" s="33"/>
      <c r="G178" s="51"/>
      <c r="H178" s="33"/>
    </row>
    <row r="179" spans="1:8">
      <c r="A179" s="33"/>
      <c r="B179" s="33"/>
      <c r="C179" s="33" t="s">
        <v>84</v>
      </c>
      <c r="D179" s="33">
        <v>820</v>
      </c>
      <c r="E179" s="33">
        <v>20</v>
      </c>
      <c r="F179" s="33"/>
      <c r="G179" s="33"/>
      <c r="H179" s="33"/>
    </row>
    <row r="180" spans="1:8">
      <c r="A180" s="33"/>
      <c r="B180" s="33"/>
      <c r="C180" s="49"/>
      <c r="D180" s="33"/>
      <c r="E180" s="33"/>
      <c r="F180" s="33"/>
      <c r="G180" s="33"/>
      <c r="H180" s="33"/>
    </row>
    <row r="181" spans="1:8">
      <c r="A181" s="33"/>
      <c r="B181" s="33"/>
      <c r="C181" s="49"/>
      <c r="D181" s="33"/>
      <c r="E181" s="33"/>
      <c r="F181" s="33"/>
      <c r="G181" s="33"/>
      <c r="H181" s="33"/>
    </row>
    <row r="183" spans="1:8">
      <c r="A183" s="143" t="s">
        <v>64</v>
      </c>
      <c r="B183" s="143"/>
      <c r="C183" s="143"/>
      <c r="D183" s="143"/>
      <c r="E183" s="143"/>
      <c r="F183" s="143"/>
      <c r="G183" s="143"/>
      <c r="H183" s="143"/>
    </row>
    <row r="184" spans="1:8">
      <c r="A184" s="144" t="s">
        <v>65</v>
      </c>
      <c r="B184" s="145"/>
      <c r="C184" s="92" t="s">
        <v>66</v>
      </c>
      <c r="D184" s="92"/>
      <c r="E184" s="33" t="s">
        <v>67</v>
      </c>
      <c r="F184" s="92" t="s">
        <v>68</v>
      </c>
      <c r="G184" s="92"/>
      <c r="H184" s="33" t="s">
        <v>67</v>
      </c>
    </row>
    <row r="185" spans="1:8">
      <c r="A185" s="144" t="s">
        <v>69</v>
      </c>
      <c r="B185" s="145"/>
      <c r="C185" s="33" t="s">
        <v>8</v>
      </c>
      <c r="D185" s="51">
        <v>3500</v>
      </c>
      <c r="E185" s="52">
        <v>22</v>
      </c>
      <c r="F185" s="33" t="s">
        <v>70</v>
      </c>
      <c r="G185" s="51">
        <v>2200</v>
      </c>
      <c r="H185" s="33"/>
    </row>
    <row r="186" spans="1:8">
      <c r="A186" s="146" t="s">
        <v>102</v>
      </c>
      <c r="B186" s="147"/>
      <c r="C186" s="33" t="s">
        <v>9</v>
      </c>
      <c r="D186" s="51">
        <v>300</v>
      </c>
      <c r="E186" s="52">
        <v>8</v>
      </c>
      <c r="F186" s="33" t="s">
        <v>72</v>
      </c>
      <c r="G186" s="51">
        <v>1232.76</v>
      </c>
      <c r="H186" s="33">
        <v>18</v>
      </c>
    </row>
    <row r="187" spans="1:8">
      <c r="A187" s="148" t="s">
        <v>73</v>
      </c>
      <c r="B187" s="149"/>
      <c r="C187" s="33" t="s">
        <v>74</v>
      </c>
      <c r="D187" s="51">
        <v>1750</v>
      </c>
      <c r="E187" s="53">
        <v>0.5</v>
      </c>
      <c r="F187" s="33"/>
      <c r="G187" s="51"/>
      <c r="H187" s="33"/>
    </row>
    <row r="188" spans="1:8">
      <c r="A188" s="33" t="s">
        <v>75</v>
      </c>
      <c r="B188" s="51">
        <f>SUM(D185:D195)</f>
        <v>6848.64</v>
      </c>
      <c r="C188" s="33" t="s">
        <v>35</v>
      </c>
      <c r="D188" s="51"/>
      <c r="E188" s="53"/>
      <c r="F188" s="33" t="s">
        <v>76</v>
      </c>
      <c r="G188" s="51">
        <v>68.489999999999995</v>
      </c>
      <c r="H188" s="33"/>
    </row>
    <row r="189" spans="1:8">
      <c r="A189" s="33" t="s">
        <v>77</v>
      </c>
      <c r="B189" s="51">
        <f>SUM(G185:G193)</f>
        <v>3603.98</v>
      </c>
      <c r="C189" s="33" t="s">
        <v>13</v>
      </c>
      <c r="D189" s="51">
        <v>73.64</v>
      </c>
      <c r="E189" s="33"/>
      <c r="F189" s="33" t="s">
        <v>78</v>
      </c>
      <c r="G189" s="51">
        <v>102.73</v>
      </c>
      <c r="H189" s="33">
        <v>1.5</v>
      </c>
    </row>
    <row r="190" spans="1:8">
      <c r="A190" s="33" t="s">
        <v>5</v>
      </c>
      <c r="B190" s="51">
        <f>B188-B189</f>
        <v>3244.6600000000003</v>
      </c>
      <c r="C190" s="33" t="s">
        <v>79</v>
      </c>
      <c r="D190" s="51"/>
      <c r="E190" s="33"/>
      <c r="F190" s="33" t="s">
        <v>80</v>
      </c>
      <c r="G190" s="51"/>
      <c r="H190" s="33"/>
    </row>
    <row r="191" spans="1:8">
      <c r="A191" s="33" t="s">
        <v>81</v>
      </c>
      <c r="B191" s="51"/>
      <c r="C191" s="33" t="s">
        <v>79</v>
      </c>
      <c r="D191" s="33"/>
      <c r="E191" s="33"/>
      <c r="F191" s="33"/>
      <c r="G191" s="51"/>
      <c r="H191" s="33"/>
    </row>
    <row r="192" spans="1:8">
      <c r="A192" s="33" t="s">
        <v>82</v>
      </c>
      <c r="B192" s="51"/>
      <c r="C192" s="49" t="s">
        <v>83</v>
      </c>
      <c r="D192" s="33"/>
      <c r="E192" s="33"/>
      <c r="F192" s="33"/>
      <c r="G192" s="51"/>
      <c r="H192" s="33"/>
    </row>
    <row r="193" spans="1:8">
      <c r="A193" s="33"/>
      <c r="B193" s="33"/>
      <c r="C193" s="33" t="s">
        <v>84</v>
      </c>
      <c r="D193" s="33">
        <v>1225</v>
      </c>
      <c r="E193" s="33">
        <v>35</v>
      </c>
      <c r="F193" s="33"/>
      <c r="G193" s="33"/>
      <c r="H193" s="33"/>
    </row>
    <row r="194" spans="1:8">
      <c r="A194" s="33"/>
      <c r="B194" s="33"/>
      <c r="C194" s="49"/>
      <c r="D194" s="33"/>
      <c r="E194" s="33"/>
      <c r="F194" s="33"/>
      <c r="G194" s="33"/>
      <c r="H194" s="33"/>
    </row>
    <row r="195" spans="1:8">
      <c r="A195" s="33"/>
      <c r="B195" s="33"/>
      <c r="C195" s="49"/>
      <c r="D195" s="33"/>
      <c r="E195" s="33"/>
      <c r="F195" s="33"/>
      <c r="G195" s="33"/>
      <c r="H195" s="33"/>
    </row>
    <row r="197" spans="1:8">
      <c r="A197" s="143" t="s">
        <v>64</v>
      </c>
      <c r="B197" s="143"/>
      <c r="C197" s="143"/>
      <c r="D197" s="143"/>
      <c r="E197" s="143"/>
      <c r="F197" s="143"/>
      <c r="G197" s="143"/>
      <c r="H197" s="143"/>
    </row>
    <row r="198" spans="1:8">
      <c r="A198" s="144" t="s">
        <v>65</v>
      </c>
      <c r="B198" s="145"/>
      <c r="C198" s="92" t="s">
        <v>66</v>
      </c>
      <c r="D198" s="92"/>
      <c r="E198" s="33" t="s">
        <v>67</v>
      </c>
      <c r="F198" s="92" t="s">
        <v>68</v>
      </c>
      <c r="G198" s="92"/>
      <c r="H198" s="33" t="s">
        <v>67</v>
      </c>
    </row>
    <row r="199" spans="1:8">
      <c r="A199" s="144" t="s">
        <v>69</v>
      </c>
      <c r="B199" s="145"/>
      <c r="C199" s="33" t="s">
        <v>8</v>
      </c>
      <c r="D199" s="51">
        <v>1909.09</v>
      </c>
      <c r="E199" s="52">
        <v>12</v>
      </c>
      <c r="F199" s="33" t="s">
        <v>70</v>
      </c>
      <c r="G199" s="51">
        <v>1600</v>
      </c>
      <c r="H199" s="33"/>
    </row>
    <row r="200" spans="1:8">
      <c r="A200" s="146" t="s">
        <v>103</v>
      </c>
      <c r="B200" s="147"/>
      <c r="C200" s="33" t="s">
        <v>9</v>
      </c>
      <c r="D200" s="51">
        <v>109.09</v>
      </c>
      <c r="E200" s="52">
        <v>9</v>
      </c>
      <c r="F200" s="33" t="s">
        <v>72</v>
      </c>
      <c r="G200" s="51">
        <v>739.54</v>
      </c>
      <c r="H200" s="33">
        <v>18</v>
      </c>
    </row>
    <row r="201" spans="1:8">
      <c r="A201" s="148" t="s">
        <v>73</v>
      </c>
      <c r="B201" s="149"/>
      <c r="C201" s="33" t="s">
        <v>74</v>
      </c>
      <c r="D201" s="51">
        <v>171.82</v>
      </c>
      <c r="E201" s="53">
        <v>0.09</v>
      </c>
      <c r="F201" s="33"/>
      <c r="G201" s="51"/>
      <c r="H201" s="33"/>
    </row>
    <row r="202" spans="1:8">
      <c r="A202" s="33" t="s">
        <v>75</v>
      </c>
      <c r="B202" s="51">
        <f>SUM(D199:D209)</f>
        <v>4108.5600000000004</v>
      </c>
      <c r="C202" s="33" t="s">
        <v>35</v>
      </c>
      <c r="D202" s="51"/>
      <c r="E202" s="53">
        <v>0</v>
      </c>
      <c r="F202" s="33" t="s">
        <v>76</v>
      </c>
      <c r="G202" s="51">
        <v>28.98</v>
      </c>
      <c r="H202" s="33"/>
    </row>
    <row r="203" spans="1:8">
      <c r="A203" s="33" t="s">
        <v>77</v>
      </c>
      <c r="B203" s="51">
        <f>SUM(G199:G207)</f>
        <v>2430.15</v>
      </c>
      <c r="C203" s="33" t="s">
        <v>13</v>
      </c>
      <c r="D203" s="51">
        <v>40.17</v>
      </c>
      <c r="E203" s="33"/>
      <c r="F203" s="33" t="s">
        <v>78</v>
      </c>
      <c r="G203" s="51">
        <v>61.63</v>
      </c>
      <c r="H203" s="33">
        <v>1.5</v>
      </c>
    </row>
    <row r="204" spans="1:8">
      <c r="A204" s="33" t="s">
        <v>5</v>
      </c>
      <c r="B204" s="51">
        <f>B202-B203</f>
        <v>1678.4100000000003</v>
      </c>
      <c r="C204" s="33" t="s">
        <v>79</v>
      </c>
      <c r="D204" s="51"/>
      <c r="E204" s="33"/>
      <c r="F204" s="33" t="s">
        <v>80</v>
      </c>
      <c r="G204" s="51"/>
      <c r="H204" s="33"/>
    </row>
    <row r="205" spans="1:8">
      <c r="A205" s="33" t="s">
        <v>81</v>
      </c>
      <c r="B205" s="51">
        <v>468.21</v>
      </c>
      <c r="C205" s="33" t="s">
        <v>79</v>
      </c>
      <c r="D205" s="33"/>
      <c r="E205" s="33"/>
      <c r="F205" s="33"/>
      <c r="G205" s="51"/>
      <c r="H205" s="33"/>
    </row>
    <row r="206" spans="1:8">
      <c r="A206" s="33" t="s">
        <v>82</v>
      </c>
      <c r="B206" s="51">
        <v>1210.2</v>
      </c>
      <c r="C206" s="49" t="s">
        <v>83</v>
      </c>
      <c r="D206" s="33"/>
      <c r="E206" s="33"/>
      <c r="F206" s="33"/>
      <c r="G206" s="51"/>
      <c r="H206" s="33"/>
    </row>
    <row r="207" spans="1:8">
      <c r="A207" s="33"/>
      <c r="B207" s="33"/>
      <c r="C207" s="33" t="s">
        <v>84</v>
      </c>
      <c r="D207" s="33">
        <v>668.19</v>
      </c>
      <c r="E207" s="33">
        <v>35</v>
      </c>
      <c r="F207" s="33"/>
      <c r="G207" s="33"/>
      <c r="H207" s="33"/>
    </row>
    <row r="208" spans="1:8">
      <c r="A208" s="33"/>
      <c r="B208" s="33"/>
      <c r="C208" s="49" t="s">
        <v>104</v>
      </c>
      <c r="D208" s="33">
        <v>1210.2</v>
      </c>
      <c r="E208" s="33"/>
      <c r="F208" s="33"/>
      <c r="G208" s="33"/>
      <c r="H208" s="33"/>
    </row>
    <row r="209" spans="1:8">
      <c r="A209" s="33"/>
      <c r="B209" s="33"/>
      <c r="C209" s="49"/>
      <c r="D209" s="33"/>
      <c r="E209" s="33"/>
      <c r="F209" s="33"/>
      <c r="G209" s="33"/>
      <c r="H209" s="33"/>
    </row>
    <row r="211" spans="1:8">
      <c r="A211" s="143" t="s">
        <v>64</v>
      </c>
      <c r="B211" s="143"/>
      <c r="C211" s="143"/>
      <c r="D211" s="143"/>
      <c r="E211" s="143"/>
      <c r="F211" s="143"/>
      <c r="G211" s="143"/>
      <c r="H211" s="143"/>
    </row>
    <row r="212" spans="1:8">
      <c r="A212" s="144" t="s">
        <v>65</v>
      </c>
      <c r="B212" s="145"/>
      <c r="C212" s="92" t="s">
        <v>66</v>
      </c>
      <c r="D212" s="92"/>
      <c r="E212" s="33" t="s">
        <v>67</v>
      </c>
      <c r="F212" s="92" t="s">
        <v>68</v>
      </c>
      <c r="G212" s="92"/>
      <c r="H212" s="33" t="s">
        <v>67</v>
      </c>
    </row>
    <row r="213" spans="1:8">
      <c r="A213" s="144" t="s">
        <v>69</v>
      </c>
      <c r="B213" s="145"/>
      <c r="C213" s="33" t="s">
        <v>8</v>
      </c>
      <c r="D213" s="51">
        <v>2863.64</v>
      </c>
      <c r="E213" s="52">
        <v>18</v>
      </c>
      <c r="F213" s="33" t="s">
        <v>70</v>
      </c>
      <c r="G213" s="51">
        <v>1200</v>
      </c>
      <c r="H213" s="33"/>
    </row>
    <row r="214" spans="1:8">
      <c r="A214" s="146" t="s">
        <v>105</v>
      </c>
      <c r="B214" s="147"/>
      <c r="C214" s="33" t="s">
        <v>9</v>
      </c>
      <c r="D214" s="51">
        <v>163.63999999999999</v>
      </c>
      <c r="E214" s="52">
        <v>9</v>
      </c>
      <c r="F214" s="33" t="s">
        <v>72</v>
      </c>
      <c r="G214" s="51">
        <v>942.35</v>
      </c>
      <c r="H214" s="33">
        <v>18</v>
      </c>
    </row>
    <row r="215" spans="1:8">
      <c r="A215" s="148" t="s">
        <v>73</v>
      </c>
      <c r="B215" s="149"/>
      <c r="C215" s="33" t="s">
        <v>74</v>
      </c>
      <c r="D215" s="51">
        <v>859.09</v>
      </c>
      <c r="E215" s="53">
        <v>0.3</v>
      </c>
      <c r="F215" s="33"/>
      <c r="G215" s="51"/>
      <c r="H215" s="33"/>
    </row>
    <row r="216" spans="1:8">
      <c r="A216" s="33" t="s">
        <v>75</v>
      </c>
      <c r="B216" s="51">
        <f>SUM(D213:D223)</f>
        <v>5235.26</v>
      </c>
      <c r="C216" s="33" t="s">
        <v>35</v>
      </c>
      <c r="D216" s="51"/>
      <c r="E216" s="53"/>
      <c r="F216" s="33" t="s">
        <v>76</v>
      </c>
      <c r="G216" s="51">
        <v>52.35</v>
      </c>
      <c r="H216" s="33"/>
    </row>
    <row r="217" spans="1:8">
      <c r="A217" s="33" t="s">
        <v>77</v>
      </c>
      <c r="B217" s="51">
        <f>SUM(G213:G221)</f>
        <v>2273.23</v>
      </c>
      <c r="C217" s="33" t="s">
        <v>13</v>
      </c>
      <c r="D217" s="51">
        <v>60.25</v>
      </c>
      <c r="E217" s="33"/>
      <c r="F217" s="33" t="s">
        <v>78</v>
      </c>
      <c r="G217" s="51">
        <v>78.53</v>
      </c>
      <c r="H217" s="33">
        <v>1.5</v>
      </c>
    </row>
    <row r="218" spans="1:8">
      <c r="A218" s="33" t="s">
        <v>5</v>
      </c>
      <c r="B218" s="51">
        <f>B216-B217</f>
        <v>2962.03</v>
      </c>
      <c r="C218" s="33" t="s">
        <v>79</v>
      </c>
      <c r="D218" s="51"/>
      <c r="E218" s="33"/>
      <c r="F218" s="33" t="s">
        <v>80</v>
      </c>
      <c r="G218" s="51"/>
      <c r="H218" s="33"/>
    </row>
    <row r="219" spans="1:8">
      <c r="A219" s="33" t="s">
        <v>81</v>
      </c>
      <c r="B219" s="51"/>
      <c r="C219" s="33" t="s">
        <v>79</v>
      </c>
      <c r="D219" s="33"/>
      <c r="E219" s="33"/>
      <c r="F219" s="33"/>
      <c r="G219" s="51"/>
      <c r="H219" s="33"/>
    </row>
    <row r="220" spans="1:8">
      <c r="A220" s="33" t="s">
        <v>82</v>
      </c>
      <c r="B220" s="51"/>
      <c r="C220" s="49" t="s">
        <v>83</v>
      </c>
      <c r="D220" s="33"/>
      <c r="E220" s="33"/>
      <c r="F220" s="33"/>
      <c r="G220" s="51"/>
      <c r="H220" s="33"/>
    </row>
    <row r="221" spans="1:8">
      <c r="A221" s="33"/>
      <c r="B221" s="33"/>
      <c r="C221" s="33" t="s">
        <v>84</v>
      </c>
      <c r="D221" s="33">
        <v>1288.6400000000001</v>
      </c>
      <c r="E221" s="33"/>
      <c r="F221" s="33"/>
      <c r="G221" s="33"/>
      <c r="H221" s="33"/>
    </row>
    <row r="222" spans="1:8">
      <c r="A222" s="33"/>
      <c r="B222" s="33"/>
      <c r="C222" s="49"/>
      <c r="D222" s="33"/>
      <c r="E222" s="33"/>
      <c r="F222" s="33"/>
      <c r="G222" s="33"/>
      <c r="H222" s="33"/>
    </row>
    <row r="223" spans="1:8">
      <c r="A223" s="33"/>
      <c r="B223" s="33"/>
      <c r="C223" s="49"/>
      <c r="D223" s="33"/>
      <c r="E223" s="33"/>
      <c r="F223" s="33"/>
      <c r="G223" s="33"/>
      <c r="H223" s="33"/>
    </row>
    <row r="225" spans="1:8">
      <c r="A225" s="143" t="s">
        <v>64</v>
      </c>
      <c r="B225" s="143"/>
      <c r="C225" s="143"/>
      <c r="D225" s="143"/>
      <c r="E225" s="143"/>
      <c r="F225" s="143"/>
      <c r="G225" s="143"/>
      <c r="H225" s="143"/>
    </row>
    <row r="226" spans="1:8">
      <c r="A226" s="144" t="s">
        <v>65</v>
      </c>
      <c r="B226" s="145"/>
      <c r="C226" s="92" t="s">
        <v>66</v>
      </c>
      <c r="D226" s="92"/>
      <c r="E226" s="33" t="s">
        <v>67</v>
      </c>
      <c r="F226" s="92" t="s">
        <v>68</v>
      </c>
      <c r="G226" s="92"/>
      <c r="H226" s="33" t="s">
        <v>67</v>
      </c>
    </row>
    <row r="227" spans="1:8">
      <c r="A227" s="144" t="s">
        <v>69</v>
      </c>
      <c r="B227" s="145"/>
      <c r="C227" s="33" t="s">
        <v>8</v>
      </c>
      <c r="D227" s="51">
        <v>3540.91</v>
      </c>
      <c r="E227" s="52">
        <v>19</v>
      </c>
      <c r="F227" s="33" t="s">
        <v>70</v>
      </c>
      <c r="G227" s="51">
        <v>2200</v>
      </c>
      <c r="H227" s="33"/>
    </row>
    <row r="228" spans="1:8">
      <c r="A228" s="146" t="s">
        <v>106</v>
      </c>
      <c r="B228" s="147"/>
      <c r="C228" s="33" t="s">
        <v>9</v>
      </c>
      <c r="D228" s="51">
        <v>172.73</v>
      </c>
      <c r="E228" s="52">
        <v>9</v>
      </c>
      <c r="F228" s="33" t="s">
        <v>72</v>
      </c>
      <c r="G228" s="51">
        <v>1258.76</v>
      </c>
      <c r="H228" s="33">
        <v>18</v>
      </c>
    </row>
    <row r="229" spans="1:8">
      <c r="A229" s="148" t="s">
        <v>73</v>
      </c>
      <c r="B229" s="149"/>
      <c r="C229" s="33" t="s">
        <v>74</v>
      </c>
      <c r="D229" s="51">
        <v>956.05</v>
      </c>
      <c r="E229" s="53">
        <v>0.27</v>
      </c>
      <c r="F229" s="33"/>
      <c r="G229" s="51"/>
      <c r="H229" s="33"/>
    </row>
    <row r="230" spans="1:8">
      <c r="A230" s="33" t="s">
        <v>75</v>
      </c>
      <c r="B230" s="51">
        <f>SUM(D227:D237)</f>
        <v>6993.09</v>
      </c>
      <c r="C230" s="33" t="s">
        <v>35</v>
      </c>
      <c r="D230" s="51"/>
      <c r="E230" s="53"/>
      <c r="F230" s="33" t="s">
        <v>76</v>
      </c>
      <c r="G230" s="51">
        <v>69.930000000000007</v>
      </c>
      <c r="H230" s="33"/>
    </row>
    <row r="231" spans="1:8">
      <c r="A231" s="33" t="s">
        <v>77</v>
      </c>
      <c r="B231" s="51">
        <f>SUM(G227:G235)</f>
        <v>3633.59</v>
      </c>
      <c r="C231" s="33" t="s">
        <v>13</v>
      </c>
      <c r="D231" s="51">
        <v>63.6</v>
      </c>
      <c r="E231" s="33"/>
      <c r="F231" s="33" t="s">
        <v>78</v>
      </c>
      <c r="G231" s="51">
        <v>104.9</v>
      </c>
      <c r="H231" s="33">
        <v>1.5</v>
      </c>
    </row>
    <row r="232" spans="1:8">
      <c r="A232" s="33" t="s">
        <v>5</v>
      </c>
      <c r="B232" s="51">
        <f>B230-B231</f>
        <v>3359.5</v>
      </c>
      <c r="C232" s="33" t="s">
        <v>79</v>
      </c>
      <c r="D232" s="51">
        <v>666.39</v>
      </c>
      <c r="E232" s="33"/>
      <c r="F232" s="33" t="s">
        <v>80</v>
      </c>
      <c r="G232" s="51"/>
      <c r="H232" s="33"/>
    </row>
    <row r="233" spans="1:8">
      <c r="A233" s="33" t="s">
        <v>81</v>
      </c>
      <c r="B233" s="51"/>
      <c r="C233" s="33" t="s">
        <v>79</v>
      </c>
      <c r="D233" s="33"/>
      <c r="E233" s="33"/>
      <c r="F233" s="33"/>
      <c r="G233" s="51"/>
      <c r="H233" s="33"/>
    </row>
    <row r="234" spans="1:8">
      <c r="A234" s="33" t="s">
        <v>82</v>
      </c>
      <c r="B234" s="51"/>
      <c r="C234" s="49" t="s">
        <v>83</v>
      </c>
      <c r="D234" s="33"/>
      <c r="E234" s="33"/>
      <c r="F234" s="33"/>
      <c r="G234" s="51"/>
      <c r="H234" s="33"/>
    </row>
    <row r="235" spans="1:8">
      <c r="A235" s="33"/>
      <c r="B235" s="33"/>
      <c r="C235" s="33" t="s">
        <v>84</v>
      </c>
      <c r="D235" s="33">
        <v>1593.41</v>
      </c>
      <c r="E235" s="33">
        <v>45</v>
      </c>
      <c r="F235" s="33"/>
      <c r="G235" s="33"/>
      <c r="H235" s="33"/>
    </row>
    <row r="236" spans="1:8">
      <c r="A236" s="33"/>
      <c r="B236" s="33"/>
      <c r="C236" s="49"/>
      <c r="D236" s="33"/>
      <c r="E236" s="33"/>
      <c r="F236" s="33"/>
      <c r="G236" s="33"/>
      <c r="H236" s="33"/>
    </row>
    <row r="237" spans="1:8">
      <c r="A237" s="33"/>
      <c r="B237" s="33"/>
      <c r="C237" s="49"/>
      <c r="D237" s="33"/>
      <c r="E237" s="33"/>
      <c r="F237" s="33"/>
      <c r="G237" s="33"/>
      <c r="H237" s="33"/>
    </row>
    <row r="238" spans="1:8">
      <c r="A238" s="36"/>
      <c r="B238" s="40"/>
      <c r="C238" s="36"/>
      <c r="D238" s="36"/>
      <c r="E238" s="36"/>
      <c r="F238" s="36"/>
      <c r="G238" s="36"/>
      <c r="H238" s="36"/>
    </row>
    <row r="240" spans="1:8">
      <c r="A240" s="143" t="s">
        <v>64</v>
      </c>
      <c r="B240" s="143"/>
      <c r="C240" s="143"/>
      <c r="D240" s="143"/>
      <c r="E240" s="143"/>
      <c r="F240" s="143"/>
      <c r="G240" s="143"/>
      <c r="H240" s="143"/>
    </row>
    <row r="241" spans="1:8">
      <c r="A241" s="144" t="s">
        <v>65</v>
      </c>
      <c r="B241" s="145"/>
      <c r="C241" s="92" t="s">
        <v>66</v>
      </c>
      <c r="D241" s="92"/>
      <c r="E241" s="33" t="s">
        <v>67</v>
      </c>
      <c r="F241" s="92" t="s">
        <v>68</v>
      </c>
      <c r="G241" s="92"/>
      <c r="H241" s="33" t="s">
        <v>67</v>
      </c>
    </row>
    <row r="242" spans="1:8">
      <c r="A242" s="144" t="s">
        <v>69</v>
      </c>
      <c r="B242" s="145"/>
      <c r="C242" s="33" t="s">
        <v>8</v>
      </c>
      <c r="D242" s="51">
        <v>2704.55</v>
      </c>
      <c r="E242" s="52">
        <v>17</v>
      </c>
      <c r="F242" s="33" t="s">
        <v>70</v>
      </c>
      <c r="G242" s="51">
        <v>2100</v>
      </c>
      <c r="H242" s="33"/>
    </row>
    <row r="243" spans="1:8">
      <c r="A243" s="146" t="s">
        <v>107</v>
      </c>
      <c r="B243" s="147"/>
      <c r="C243" s="33" t="s">
        <v>9</v>
      </c>
      <c r="D243" s="51">
        <v>154.55000000000001</v>
      </c>
      <c r="E243" s="52">
        <v>9</v>
      </c>
      <c r="F243" s="33" t="s">
        <v>72</v>
      </c>
      <c r="G243" s="51">
        <v>1044.6199999999999</v>
      </c>
      <c r="H243" s="33">
        <v>18</v>
      </c>
    </row>
    <row r="244" spans="1:8">
      <c r="A244" s="148" t="s">
        <v>73</v>
      </c>
      <c r="B244" s="149"/>
      <c r="C244" s="33" t="s">
        <v>74</v>
      </c>
      <c r="D244" s="51">
        <v>1298.19</v>
      </c>
      <c r="E244" s="53">
        <v>0.48</v>
      </c>
      <c r="F244" s="33"/>
      <c r="G244" s="51"/>
      <c r="H244" s="33"/>
    </row>
    <row r="245" spans="1:8">
      <c r="A245" s="33" t="s">
        <v>75</v>
      </c>
      <c r="B245" s="51">
        <f>SUM(D242:D252)</f>
        <v>5803.4600000000009</v>
      </c>
      <c r="C245" s="33" t="s">
        <v>35</v>
      </c>
      <c r="D245" s="51"/>
      <c r="E245" s="53"/>
      <c r="F245" s="33" t="s">
        <v>76</v>
      </c>
      <c r="G245" s="51">
        <v>58.03</v>
      </c>
      <c r="H245" s="33"/>
    </row>
    <row r="246" spans="1:8">
      <c r="A246" s="33" t="s">
        <v>77</v>
      </c>
      <c r="B246" s="51">
        <f>SUM(G242:G250)</f>
        <v>3289.7000000000003</v>
      </c>
      <c r="C246" s="33" t="s">
        <v>13</v>
      </c>
      <c r="D246" s="51">
        <v>56.91</v>
      </c>
      <c r="E246" s="33"/>
      <c r="F246" s="33" t="s">
        <v>78</v>
      </c>
      <c r="G246" s="51">
        <v>87.05</v>
      </c>
      <c r="H246" s="33">
        <v>1.5</v>
      </c>
    </row>
    <row r="247" spans="1:8">
      <c r="A247" s="33" t="s">
        <v>5</v>
      </c>
      <c r="B247" s="51">
        <f>B245-B246</f>
        <v>2513.7600000000007</v>
      </c>
      <c r="C247" s="33" t="s">
        <v>79</v>
      </c>
      <c r="D247" s="51">
        <v>1048.3499999999999</v>
      </c>
      <c r="E247" s="33"/>
      <c r="F247" s="33" t="s">
        <v>80</v>
      </c>
      <c r="G247" s="51"/>
      <c r="H247" s="33"/>
    </row>
    <row r="248" spans="1:8">
      <c r="A248" s="33" t="s">
        <v>81</v>
      </c>
      <c r="B248" s="51"/>
      <c r="C248" s="33" t="s">
        <v>79</v>
      </c>
      <c r="D248" s="33"/>
      <c r="E248" s="33"/>
      <c r="F248" s="33"/>
      <c r="G248" s="51"/>
      <c r="H248" s="33"/>
    </row>
    <row r="249" spans="1:8">
      <c r="A249" s="33" t="s">
        <v>82</v>
      </c>
      <c r="B249" s="51"/>
      <c r="C249" s="49" t="s">
        <v>83</v>
      </c>
      <c r="D249" s="33"/>
      <c r="E249" s="33"/>
      <c r="F249" s="33"/>
      <c r="G249" s="51"/>
      <c r="H249" s="33"/>
    </row>
    <row r="250" spans="1:8">
      <c r="A250" s="33"/>
      <c r="B250" s="33"/>
      <c r="C250" s="33" t="s">
        <v>84</v>
      </c>
      <c r="D250" s="33">
        <v>540.91</v>
      </c>
      <c r="E250" s="33"/>
      <c r="F250" s="33"/>
      <c r="G250" s="33"/>
      <c r="H250" s="33"/>
    </row>
    <row r="251" spans="1:8">
      <c r="A251" s="33"/>
      <c r="B251" s="33"/>
      <c r="C251" s="49"/>
      <c r="D251" s="33"/>
      <c r="E251" s="33"/>
      <c r="F251" s="33"/>
      <c r="G251" s="33"/>
      <c r="H251" s="33"/>
    </row>
    <row r="252" spans="1:8">
      <c r="A252" s="33"/>
      <c r="B252" s="33"/>
      <c r="C252" s="49"/>
      <c r="D252" s="33"/>
      <c r="E252" s="33"/>
      <c r="F252" s="33"/>
      <c r="G252" s="33"/>
      <c r="H252" s="33"/>
    </row>
    <row r="254" spans="1:8">
      <c r="A254" s="143" t="s">
        <v>108</v>
      </c>
      <c r="B254" s="143"/>
      <c r="C254" s="143"/>
      <c r="D254" s="143"/>
      <c r="E254" s="143"/>
      <c r="F254" s="143"/>
      <c r="G254" s="143"/>
      <c r="H254" s="143"/>
    </row>
    <row r="255" spans="1:8">
      <c r="A255" s="144" t="s">
        <v>65</v>
      </c>
      <c r="B255" s="145"/>
      <c r="C255" s="92" t="s">
        <v>66</v>
      </c>
      <c r="D255" s="92"/>
      <c r="E255" s="33" t="s">
        <v>67</v>
      </c>
      <c r="F255" s="92" t="s">
        <v>68</v>
      </c>
      <c r="G255" s="92"/>
      <c r="H255" s="33" t="s">
        <v>67</v>
      </c>
    </row>
    <row r="256" spans="1:8">
      <c r="A256" s="144" t="s">
        <v>69</v>
      </c>
      <c r="B256" s="145"/>
      <c r="C256" s="33" t="s">
        <v>8</v>
      </c>
      <c r="D256" s="51">
        <v>4100</v>
      </c>
      <c r="E256" s="52">
        <v>22</v>
      </c>
      <c r="F256" s="33" t="s">
        <v>70</v>
      </c>
      <c r="G256" s="51">
        <v>2100</v>
      </c>
      <c r="H256" s="33"/>
    </row>
    <row r="257" spans="1:8">
      <c r="A257" s="146" t="s">
        <v>109</v>
      </c>
      <c r="B257" s="147"/>
      <c r="C257" s="33" t="s">
        <v>9</v>
      </c>
      <c r="D257" s="51">
        <v>300</v>
      </c>
      <c r="E257" s="52">
        <v>8</v>
      </c>
      <c r="F257" s="33" t="s">
        <v>72</v>
      </c>
      <c r="G257" s="51">
        <v>1240.68</v>
      </c>
      <c r="H257" s="33">
        <v>18</v>
      </c>
    </row>
    <row r="258" spans="1:8">
      <c r="A258" s="148" t="s">
        <v>73</v>
      </c>
      <c r="B258" s="149"/>
      <c r="C258" s="33" t="s">
        <v>74</v>
      </c>
      <c r="D258" s="51">
        <v>984</v>
      </c>
      <c r="E258" s="53">
        <v>0.24</v>
      </c>
      <c r="F258" s="33"/>
      <c r="G258" s="51"/>
      <c r="H258" s="33"/>
    </row>
    <row r="259" spans="1:8">
      <c r="A259" s="33" t="s">
        <v>75</v>
      </c>
      <c r="B259" s="51">
        <f>SUM(D256:D266)</f>
        <v>6892.64</v>
      </c>
      <c r="C259" s="33" t="s">
        <v>35</v>
      </c>
      <c r="D259" s="51">
        <v>73.64</v>
      </c>
      <c r="E259" s="53"/>
      <c r="F259" s="33" t="s">
        <v>76</v>
      </c>
      <c r="G259" s="51">
        <v>68.92</v>
      </c>
      <c r="H259" s="33"/>
    </row>
    <row r="260" spans="1:8">
      <c r="A260" s="33" t="s">
        <v>77</v>
      </c>
      <c r="B260" s="51">
        <f>SUM(G256:G264)</f>
        <v>3512.9900000000002</v>
      </c>
      <c r="C260" s="33" t="s">
        <v>13</v>
      </c>
      <c r="D260" s="51"/>
      <c r="E260" s="33"/>
      <c r="F260" s="33" t="s">
        <v>78</v>
      </c>
      <c r="G260" s="51">
        <v>103.39</v>
      </c>
      <c r="H260" s="33">
        <v>1.5</v>
      </c>
    </row>
    <row r="261" spans="1:8">
      <c r="A261" s="33" t="s">
        <v>5</v>
      </c>
      <c r="B261" s="51">
        <f>B259-B260</f>
        <v>3379.65</v>
      </c>
      <c r="C261" s="33" t="s">
        <v>79</v>
      </c>
      <c r="D261" s="51"/>
      <c r="E261" s="33"/>
      <c r="F261" s="33" t="s">
        <v>80</v>
      </c>
      <c r="G261" s="51"/>
      <c r="H261" s="33"/>
    </row>
    <row r="262" spans="1:8">
      <c r="A262" s="33" t="s">
        <v>81</v>
      </c>
      <c r="B262" s="51"/>
      <c r="C262" s="33" t="s">
        <v>79</v>
      </c>
      <c r="D262" s="33"/>
      <c r="E262" s="33"/>
      <c r="F262" s="33"/>
      <c r="G262" s="51"/>
      <c r="H262" s="33"/>
    </row>
    <row r="263" spans="1:8">
      <c r="A263" s="33" t="s">
        <v>82</v>
      </c>
      <c r="B263" s="51"/>
      <c r="C263" s="49" t="s">
        <v>83</v>
      </c>
      <c r="D263" s="33"/>
      <c r="E263" s="33"/>
      <c r="F263" s="33"/>
      <c r="G263" s="51"/>
      <c r="H263" s="33"/>
    </row>
    <row r="264" spans="1:8">
      <c r="A264" s="33"/>
      <c r="B264" s="33"/>
      <c r="C264" s="33" t="s">
        <v>84</v>
      </c>
      <c r="D264" s="33">
        <v>1435</v>
      </c>
      <c r="E264" s="33">
        <v>35</v>
      </c>
      <c r="F264" s="33"/>
      <c r="G264" s="33"/>
      <c r="H264" s="33"/>
    </row>
    <row r="265" spans="1:8">
      <c r="A265" s="33"/>
      <c r="B265" s="33"/>
      <c r="C265" s="49"/>
      <c r="D265" s="33"/>
      <c r="E265" s="33"/>
      <c r="F265" s="33"/>
      <c r="G265" s="33"/>
      <c r="H265" s="33"/>
    </row>
    <row r="266" spans="1:8">
      <c r="A266" s="33"/>
      <c r="B266" s="33"/>
      <c r="C266" s="49"/>
      <c r="D266" s="33"/>
      <c r="E266" s="33"/>
      <c r="F266" s="33"/>
      <c r="G266" s="33"/>
      <c r="H266" s="33"/>
    </row>
    <row r="268" spans="1:8">
      <c r="A268" s="143" t="s">
        <v>110</v>
      </c>
      <c r="B268" s="143"/>
      <c r="C268" s="143"/>
      <c r="D268" s="143"/>
      <c r="E268" s="143"/>
      <c r="F268" s="143"/>
      <c r="G268" s="143"/>
      <c r="H268" s="143"/>
    </row>
    <row r="269" spans="1:8">
      <c r="A269" s="144" t="s">
        <v>65</v>
      </c>
      <c r="B269" s="145"/>
      <c r="C269" s="92" t="s">
        <v>66</v>
      </c>
      <c r="D269" s="92"/>
      <c r="E269" s="33" t="s">
        <v>67</v>
      </c>
      <c r="F269" s="92" t="s">
        <v>68</v>
      </c>
      <c r="G269" s="92"/>
      <c r="H269" s="33" t="s">
        <v>67</v>
      </c>
    </row>
    <row r="270" spans="1:8">
      <c r="A270" s="144" t="s">
        <v>69</v>
      </c>
      <c r="B270" s="145"/>
      <c r="C270" s="33" t="s">
        <v>8</v>
      </c>
      <c r="D270" s="51">
        <v>7000</v>
      </c>
      <c r="E270" s="52">
        <v>20</v>
      </c>
      <c r="F270" s="33" t="s">
        <v>70</v>
      </c>
      <c r="G270" s="51">
        <v>4300</v>
      </c>
      <c r="H270" s="33"/>
    </row>
    <row r="271" spans="1:8">
      <c r="A271" s="146"/>
      <c r="B271" s="147"/>
      <c r="C271" s="33" t="s">
        <v>9</v>
      </c>
      <c r="D271" s="51">
        <v>600</v>
      </c>
      <c r="E271" s="52">
        <v>5</v>
      </c>
      <c r="F271" s="33" t="s">
        <v>72</v>
      </c>
      <c r="G271" s="51">
        <v>3825</v>
      </c>
      <c r="H271" s="33">
        <v>18</v>
      </c>
    </row>
    <row r="272" spans="1:8">
      <c r="A272" s="148" t="s">
        <v>73</v>
      </c>
      <c r="B272" s="149"/>
      <c r="C272" s="33" t="s">
        <v>74</v>
      </c>
      <c r="D272" s="51">
        <v>3150</v>
      </c>
      <c r="E272" s="53">
        <v>0.45</v>
      </c>
      <c r="F272" s="33"/>
      <c r="G272" s="51"/>
      <c r="H272" s="33"/>
    </row>
    <row r="273" spans="1:8">
      <c r="A273" s="33" t="s">
        <v>75</v>
      </c>
      <c r="B273" s="51">
        <f>SUM(D270:D280)</f>
        <v>21250</v>
      </c>
      <c r="C273" s="33" t="s">
        <v>35</v>
      </c>
      <c r="D273" s="51">
        <v>3500</v>
      </c>
      <c r="E273" s="53">
        <v>0.5</v>
      </c>
      <c r="F273" s="33" t="s">
        <v>76</v>
      </c>
      <c r="G273" s="51">
        <v>212.5</v>
      </c>
      <c r="H273" s="33"/>
    </row>
    <row r="274" spans="1:8">
      <c r="A274" s="33" t="s">
        <v>77</v>
      </c>
      <c r="B274" s="51">
        <f>SUM(G270:G278)</f>
        <v>8668.25</v>
      </c>
      <c r="C274" s="33" t="s">
        <v>13</v>
      </c>
      <c r="D274" s="51"/>
      <c r="E274" s="33"/>
      <c r="F274" s="33" t="s">
        <v>78</v>
      </c>
      <c r="G274" s="51">
        <v>318.75</v>
      </c>
      <c r="H274" s="33">
        <v>1.5</v>
      </c>
    </row>
    <row r="275" spans="1:8">
      <c r="A275" s="33" t="s">
        <v>5</v>
      </c>
      <c r="B275" s="51">
        <f>B273-B274</f>
        <v>12581.75</v>
      </c>
      <c r="C275" s="33" t="s">
        <v>79</v>
      </c>
      <c r="D275" s="51"/>
      <c r="E275" s="33"/>
      <c r="F275" s="33" t="s">
        <v>80</v>
      </c>
      <c r="G275" s="51">
        <v>12</v>
      </c>
      <c r="H275" s="33"/>
    </row>
    <row r="276" spans="1:8">
      <c r="A276" s="33" t="s">
        <v>81</v>
      </c>
      <c r="B276" s="51"/>
      <c r="C276" s="33" t="s">
        <v>79</v>
      </c>
      <c r="D276" s="33"/>
      <c r="E276" s="33"/>
      <c r="F276" s="33"/>
      <c r="G276" s="51"/>
      <c r="H276" s="33"/>
    </row>
    <row r="277" spans="1:8">
      <c r="A277" s="33" t="s">
        <v>82</v>
      </c>
      <c r="B277" s="51"/>
      <c r="C277" s="49" t="s">
        <v>83</v>
      </c>
      <c r="D277" s="33"/>
      <c r="E277" s="33"/>
      <c r="F277" s="33"/>
      <c r="G277" s="51"/>
      <c r="H277" s="33"/>
    </row>
    <row r="278" spans="1:8">
      <c r="A278" s="33"/>
      <c r="B278" s="33"/>
      <c r="C278" s="33" t="s">
        <v>84</v>
      </c>
      <c r="D278" s="33">
        <v>7000</v>
      </c>
      <c r="E278" s="33">
        <v>100</v>
      </c>
      <c r="F278" s="33"/>
      <c r="G278" s="33"/>
      <c r="H278" s="33"/>
    </row>
    <row r="279" spans="1:8">
      <c r="A279" s="33"/>
      <c r="B279" s="33"/>
      <c r="C279" s="49"/>
      <c r="D279" s="33"/>
      <c r="E279" s="33"/>
      <c r="F279" s="33"/>
      <c r="G279" s="33"/>
      <c r="H279" s="33"/>
    </row>
    <row r="280" spans="1:8">
      <c r="A280" s="33"/>
      <c r="B280" s="33"/>
      <c r="C280" s="49"/>
      <c r="D280" s="33"/>
      <c r="E280" s="33"/>
      <c r="F280" s="33"/>
      <c r="G280" s="33"/>
      <c r="H280" s="33"/>
    </row>
    <row r="282" spans="1:8">
      <c r="A282" s="143" t="s">
        <v>110</v>
      </c>
      <c r="B282" s="143"/>
      <c r="C282" s="143"/>
      <c r="D282" s="143"/>
      <c r="E282" s="143"/>
      <c r="F282" s="143"/>
      <c r="G282" s="143"/>
      <c r="H282" s="143"/>
    </row>
    <row r="283" spans="1:8">
      <c r="A283" s="144" t="s">
        <v>65</v>
      </c>
      <c r="B283" s="145"/>
      <c r="C283" s="92" t="s">
        <v>66</v>
      </c>
      <c r="D283" s="92"/>
      <c r="E283" s="33" t="s">
        <v>67</v>
      </c>
      <c r="F283" s="92" t="s">
        <v>68</v>
      </c>
      <c r="G283" s="92"/>
      <c r="H283" s="33" t="s">
        <v>67</v>
      </c>
    </row>
    <row r="284" spans="1:8">
      <c r="A284" s="144" t="s">
        <v>69</v>
      </c>
      <c r="B284" s="145"/>
      <c r="C284" s="33" t="s">
        <v>8</v>
      </c>
      <c r="D284" s="51">
        <v>7000</v>
      </c>
      <c r="E284" s="52">
        <v>20</v>
      </c>
      <c r="F284" s="33" t="s">
        <v>70</v>
      </c>
      <c r="G284" s="51">
        <v>4300</v>
      </c>
      <c r="H284" s="33"/>
    </row>
    <row r="285" spans="1:8">
      <c r="A285" s="146"/>
      <c r="B285" s="147"/>
      <c r="C285" s="33" t="s">
        <v>9</v>
      </c>
      <c r="D285" s="51">
        <v>600</v>
      </c>
      <c r="E285" s="52">
        <v>5</v>
      </c>
      <c r="F285" s="33" t="s">
        <v>72</v>
      </c>
      <c r="G285" s="51">
        <v>3825</v>
      </c>
      <c r="H285" s="33">
        <v>18</v>
      </c>
    </row>
    <row r="286" spans="1:8">
      <c r="A286" s="148" t="s">
        <v>73</v>
      </c>
      <c r="B286" s="149"/>
      <c r="C286" s="33" t="s">
        <v>74</v>
      </c>
      <c r="D286" s="51">
        <v>3150</v>
      </c>
      <c r="E286" s="53">
        <v>0.45</v>
      </c>
      <c r="F286" s="33"/>
      <c r="G286" s="51"/>
      <c r="H286" s="33"/>
    </row>
    <row r="287" spans="1:8">
      <c r="A287" s="33" t="s">
        <v>75</v>
      </c>
      <c r="B287" s="51">
        <f>SUM(D284:D294)</f>
        <v>21250</v>
      </c>
      <c r="C287" s="33" t="s">
        <v>35</v>
      </c>
      <c r="D287" s="51">
        <v>3500</v>
      </c>
      <c r="E287" s="53">
        <v>0.5</v>
      </c>
      <c r="F287" s="33" t="s">
        <v>76</v>
      </c>
      <c r="G287" s="51">
        <v>212.5</v>
      </c>
      <c r="H287" s="33"/>
    </row>
    <row r="288" spans="1:8">
      <c r="A288" s="33" t="s">
        <v>77</v>
      </c>
      <c r="B288" s="51">
        <f>SUM(G284:G292)</f>
        <v>8668.25</v>
      </c>
      <c r="C288" s="33" t="s">
        <v>13</v>
      </c>
      <c r="D288" s="51"/>
      <c r="E288" s="33"/>
      <c r="F288" s="33" t="s">
        <v>78</v>
      </c>
      <c r="G288" s="51">
        <v>318.75</v>
      </c>
      <c r="H288" s="33">
        <v>1.5</v>
      </c>
    </row>
    <row r="289" spans="1:8">
      <c r="A289" s="33" t="s">
        <v>5</v>
      </c>
      <c r="B289" s="51">
        <f>B287-B288</f>
        <v>12581.75</v>
      </c>
      <c r="C289" s="33" t="s">
        <v>79</v>
      </c>
      <c r="D289" s="51"/>
      <c r="E289" s="33"/>
      <c r="F289" s="33" t="s">
        <v>80</v>
      </c>
      <c r="G289" s="51">
        <v>12</v>
      </c>
      <c r="H289" s="33"/>
    </row>
    <row r="290" spans="1:8">
      <c r="A290" s="33" t="s">
        <v>81</v>
      </c>
      <c r="B290" s="51"/>
      <c r="C290" s="33" t="s">
        <v>79</v>
      </c>
      <c r="D290" s="33"/>
      <c r="E290" s="33"/>
      <c r="F290" s="33"/>
      <c r="G290" s="51"/>
      <c r="H290" s="33"/>
    </row>
    <row r="291" spans="1:8">
      <c r="A291" s="33" t="s">
        <v>82</v>
      </c>
      <c r="B291" s="51"/>
      <c r="C291" s="49" t="s">
        <v>83</v>
      </c>
      <c r="D291" s="33"/>
      <c r="E291" s="33"/>
      <c r="F291" s="33"/>
      <c r="G291" s="51"/>
      <c r="H291" s="33"/>
    </row>
    <row r="292" spans="1:8">
      <c r="A292" s="33"/>
      <c r="B292" s="33"/>
      <c r="C292" s="33" t="s">
        <v>84</v>
      </c>
      <c r="D292" s="33">
        <v>7000</v>
      </c>
      <c r="E292" s="33">
        <v>100</v>
      </c>
      <c r="F292" s="33"/>
      <c r="G292" s="33"/>
      <c r="H292" s="33"/>
    </row>
    <row r="293" spans="1:8">
      <c r="A293" s="33"/>
      <c r="B293" s="33"/>
      <c r="C293" s="49"/>
      <c r="D293" s="33"/>
      <c r="E293" s="33"/>
      <c r="F293" s="33"/>
      <c r="G293" s="33"/>
      <c r="H293" s="33"/>
    </row>
    <row r="294" spans="1:8">
      <c r="A294" s="33"/>
      <c r="B294" s="33"/>
      <c r="C294" s="49"/>
      <c r="D294" s="33"/>
      <c r="E294" s="33"/>
      <c r="F294" s="33"/>
      <c r="G294" s="33"/>
      <c r="H294" s="33"/>
    </row>
    <row r="296" spans="1:8">
      <c r="A296" s="143"/>
      <c r="B296" s="143"/>
      <c r="C296" s="143"/>
      <c r="D296" s="143"/>
      <c r="E296" s="143"/>
      <c r="F296" s="143"/>
      <c r="G296" s="143"/>
      <c r="H296" s="143"/>
    </row>
    <row r="297" spans="1:8">
      <c r="A297" s="143" t="s">
        <v>110</v>
      </c>
      <c r="B297" s="143"/>
      <c r="C297" s="143"/>
      <c r="D297" s="143"/>
      <c r="E297" s="143"/>
      <c r="F297" s="143"/>
      <c r="G297" s="143"/>
      <c r="H297" s="143"/>
    </row>
    <row r="298" spans="1:8">
      <c r="A298" s="144" t="s">
        <v>65</v>
      </c>
      <c r="B298" s="145"/>
      <c r="C298" s="92" t="s">
        <v>66</v>
      </c>
      <c r="D298" s="92"/>
      <c r="E298" s="33" t="s">
        <v>67</v>
      </c>
      <c r="F298" s="92" t="s">
        <v>68</v>
      </c>
      <c r="G298" s="92"/>
      <c r="H298" s="33" t="s">
        <v>67</v>
      </c>
    </row>
    <row r="299" spans="1:8">
      <c r="A299" s="144" t="s">
        <v>69</v>
      </c>
      <c r="B299" s="145"/>
      <c r="C299" s="33" t="s">
        <v>8</v>
      </c>
      <c r="D299" s="51">
        <v>7000</v>
      </c>
      <c r="E299" s="52">
        <v>20</v>
      </c>
      <c r="F299" s="33" t="s">
        <v>70</v>
      </c>
      <c r="G299" s="51">
        <v>4300</v>
      </c>
      <c r="H299" s="33"/>
    </row>
    <row r="300" spans="1:8">
      <c r="A300" s="146" t="s">
        <v>71</v>
      </c>
      <c r="B300" s="147"/>
      <c r="C300" s="33" t="s">
        <v>9</v>
      </c>
      <c r="D300" s="51">
        <v>600</v>
      </c>
      <c r="E300" s="52">
        <v>5</v>
      </c>
      <c r="F300" s="33" t="s">
        <v>72</v>
      </c>
      <c r="G300" s="51">
        <v>3825</v>
      </c>
      <c r="H300" s="33">
        <v>18</v>
      </c>
    </row>
    <row r="301" spans="1:8">
      <c r="A301" s="148" t="s">
        <v>73</v>
      </c>
      <c r="B301" s="149"/>
      <c r="C301" s="33" t="s">
        <v>74</v>
      </c>
      <c r="D301" s="51">
        <v>3150</v>
      </c>
      <c r="E301" s="53">
        <v>0.45</v>
      </c>
      <c r="F301" s="33"/>
      <c r="G301" s="51"/>
      <c r="H301" s="33"/>
    </row>
    <row r="302" spans="1:8">
      <c r="A302" s="33" t="s">
        <v>75</v>
      </c>
      <c r="B302" s="51">
        <f>SUM(D299:D309)</f>
        <v>21250</v>
      </c>
      <c r="C302" s="33" t="s">
        <v>35</v>
      </c>
      <c r="D302" s="51">
        <v>3500</v>
      </c>
      <c r="E302" s="53">
        <v>0.5</v>
      </c>
      <c r="F302" s="33" t="s">
        <v>76</v>
      </c>
      <c r="G302" s="51">
        <v>212.5</v>
      </c>
      <c r="H302" s="33"/>
    </row>
    <row r="303" spans="1:8">
      <c r="A303" s="33" t="s">
        <v>77</v>
      </c>
      <c r="B303" s="51">
        <f>SUM(G299:G307)</f>
        <v>8668.25</v>
      </c>
      <c r="C303" s="33" t="s">
        <v>13</v>
      </c>
      <c r="D303" s="51"/>
      <c r="E303" s="33"/>
      <c r="F303" s="33" t="s">
        <v>78</v>
      </c>
      <c r="G303" s="51">
        <v>318.75</v>
      </c>
      <c r="H303" s="33">
        <v>1.5</v>
      </c>
    </row>
    <row r="304" spans="1:8">
      <c r="A304" s="33" t="s">
        <v>5</v>
      </c>
      <c r="B304" s="51">
        <f>B302-B303</f>
        <v>12581.75</v>
      </c>
      <c r="C304" s="33" t="s">
        <v>79</v>
      </c>
      <c r="D304" s="51"/>
      <c r="E304" s="33"/>
      <c r="F304" s="33" t="s">
        <v>80</v>
      </c>
      <c r="G304" s="51">
        <v>12</v>
      </c>
      <c r="H304" s="33"/>
    </row>
    <row r="305" spans="1:8">
      <c r="A305" s="33" t="s">
        <v>81</v>
      </c>
      <c r="B305" s="51"/>
      <c r="C305" s="33" t="s">
        <v>79</v>
      </c>
      <c r="D305" s="33"/>
      <c r="E305" s="33"/>
      <c r="F305" s="33"/>
      <c r="G305" s="51"/>
      <c r="H305" s="33"/>
    </row>
    <row r="306" spans="1:8">
      <c r="A306" s="33" t="s">
        <v>82</v>
      </c>
      <c r="B306" s="51"/>
      <c r="C306" s="49" t="s">
        <v>83</v>
      </c>
      <c r="D306" s="33"/>
      <c r="E306" s="33"/>
      <c r="F306" s="33"/>
      <c r="G306" s="51"/>
      <c r="H306" s="33"/>
    </row>
    <row r="307" spans="1:8">
      <c r="A307" s="33"/>
      <c r="B307" s="33"/>
      <c r="C307" s="33" t="s">
        <v>84</v>
      </c>
      <c r="D307" s="33">
        <v>7000</v>
      </c>
      <c r="E307" s="33">
        <v>100</v>
      </c>
      <c r="F307" s="33"/>
      <c r="G307" s="33"/>
      <c r="H307" s="33"/>
    </row>
    <row r="308" spans="1:8">
      <c r="A308" s="33"/>
      <c r="B308" s="33"/>
      <c r="C308" s="49"/>
      <c r="D308" s="33"/>
      <c r="E308" s="33"/>
      <c r="F308" s="33"/>
      <c r="G308" s="33"/>
      <c r="H308" s="33"/>
    </row>
    <row r="309" spans="1:8">
      <c r="A309" s="33"/>
      <c r="B309" s="33"/>
      <c r="C309" s="49"/>
      <c r="D309" s="33"/>
      <c r="E309" s="33"/>
      <c r="F309" s="33"/>
      <c r="G309" s="33"/>
      <c r="H309" s="33"/>
    </row>
    <row r="310" spans="1:8">
      <c r="A310" s="143"/>
      <c r="B310" s="143"/>
      <c r="C310" s="143"/>
      <c r="D310" s="143"/>
      <c r="E310" s="143"/>
      <c r="F310" s="143"/>
      <c r="G310" s="143"/>
      <c r="H310" s="143"/>
    </row>
    <row r="311" spans="1:8">
      <c r="A311" s="144"/>
      <c r="B311" s="145"/>
      <c r="C311" s="92"/>
      <c r="D311" s="92"/>
      <c r="E311" s="33"/>
      <c r="F311" s="92"/>
      <c r="G311" s="92"/>
      <c r="H311" s="33"/>
    </row>
    <row r="312" spans="1:8">
      <c r="A312" s="144"/>
      <c r="B312" s="145"/>
      <c r="C312" s="33"/>
      <c r="D312" s="51"/>
      <c r="E312" s="33"/>
      <c r="F312" s="33"/>
      <c r="G312" s="51"/>
      <c r="H312" s="33"/>
    </row>
    <row r="313" spans="1:8">
      <c r="A313" s="146"/>
      <c r="B313" s="147"/>
      <c r="C313" s="33"/>
      <c r="D313" s="51"/>
      <c r="E313" s="33"/>
      <c r="F313" s="33"/>
      <c r="G313" s="51"/>
      <c r="H313" s="33"/>
    </row>
    <row r="314" spans="1:8">
      <c r="A314" s="148"/>
      <c r="B314" s="149"/>
      <c r="C314" s="33"/>
      <c r="D314" s="51"/>
      <c r="E314" s="33"/>
      <c r="F314" s="33"/>
      <c r="G314" s="51"/>
      <c r="H314" s="33"/>
    </row>
    <row r="315" spans="1:8">
      <c r="A315" s="33"/>
      <c r="B315" s="51"/>
      <c r="C315" s="33"/>
      <c r="D315" s="51"/>
      <c r="E315" s="56"/>
      <c r="F315" s="33"/>
      <c r="G315" s="51"/>
      <c r="H315" s="33"/>
    </row>
    <row r="316" spans="1:8">
      <c r="A316" s="33"/>
      <c r="B316" s="51"/>
      <c r="C316" s="33"/>
      <c r="D316" s="51"/>
      <c r="E316" s="33"/>
      <c r="F316" s="33"/>
      <c r="G316" s="51"/>
      <c r="H316" s="33"/>
    </row>
    <row r="317" spans="1:8">
      <c r="A317" s="33"/>
      <c r="B317" s="51"/>
      <c r="C317" s="33"/>
      <c r="D317" s="51"/>
      <c r="E317" s="33"/>
      <c r="F317" s="33"/>
      <c r="G317" s="51"/>
      <c r="H317" s="33"/>
    </row>
    <row r="318" spans="1:8">
      <c r="A318" s="33"/>
      <c r="B318" s="51"/>
      <c r="C318" s="33"/>
      <c r="D318" s="33"/>
      <c r="E318" s="33"/>
      <c r="F318" s="33"/>
      <c r="G318" s="51"/>
      <c r="H318" s="33"/>
    </row>
    <row r="319" spans="1:8">
      <c r="A319" s="33"/>
      <c r="B319" s="51"/>
      <c r="C319" s="33"/>
      <c r="D319" s="33"/>
      <c r="E319" s="33"/>
      <c r="F319" s="33"/>
      <c r="G319" s="51"/>
      <c r="H319" s="33"/>
    </row>
    <row r="320" spans="1:8">
      <c r="A320" s="33"/>
      <c r="B320" s="33"/>
      <c r="C320" s="49"/>
      <c r="D320" s="33"/>
      <c r="E320" s="33"/>
      <c r="F320" s="33"/>
      <c r="G320" s="33"/>
      <c r="H320" s="33"/>
    </row>
    <row r="321" spans="1:8">
      <c r="A321" s="33"/>
      <c r="B321" s="33"/>
      <c r="C321" s="49"/>
      <c r="D321" s="33"/>
      <c r="E321" s="33"/>
      <c r="F321" s="33"/>
      <c r="G321" s="33"/>
      <c r="H321" s="33"/>
    </row>
    <row r="322" spans="1:8">
      <c r="A322" s="33"/>
      <c r="B322" s="33"/>
      <c r="C322" s="49"/>
      <c r="D322" s="33"/>
      <c r="E322" s="33"/>
      <c r="F322" s="33"/>
      <c r="G322" s="33"/>
      <c r="H322" s="33"/>
    </row>
    <row r="324" spans="1:8">
      <c r="A324" s="143"/>
      <c r="B324" s="143"/>
      <c r="C324" s="143"/>
      <c r="D324" s="143"/>
      <c r="E324" s="143"/>
      <c r="F324" s="143"/>
      <c r="G324" s="143"/>
      <c r="H324" s="143"/>
    </row>
    <row r="325" spans="1:8">
      <c r="A325" s="144"/>
      <c r="B325" s="145"/>
      <c r="C325" s="92"/>
      <c r="D325" s="92"/>
      <c r="E325" s="33"/>
      <c r="F325" s="92"/>
      <c r="G325" s="92"/>
      <c r="H325" s="33"/>
    </row>
    <row r="326" spans="1:8">
      <c r="A326" s="144"/>
      <c r="B326" s="145"/>
      <c r="C326" s="33"/>
      <c r="D326" s="51"/>
      <c r="E326" s="33"/>
      <c r="F326" s="33"/>
      <c r="G326" s="51"/>
      <c r="H326" s="33"/>
    </row>
    <row r="327" spans="1:8">
      <c r="A327" s="146"/>
      <c r="B327" s="147"/>
      <c r="C327" s="33"/>
      <c r="D327" s="51"/>
      <c r="E327" s="33"/>
      <c r="F327" s="33"/>
      <c r="G327" s="51"/>
      <c r="H327" s="33"/>
    </row>
    <row r="328" spans="1:8">
      <c r="A328" s="148"/>
      <c r="B328" s="149"/>
      <c r="C328" s="33"/>
      <c r="D328" s="51"/>
      <c r="E328" s="33"/>
      <c r="F328" s="33"/>
      <c r="G328" s="51"/>
      <c r="H328" s="33"/>
    </row>
    <row r="329" spans="1:8">
      <c r="A329" s="33"/>
      <c r="B329" s="51"/>
      <c r="C329" s="33"/>
      <c r="D329" s="51"/>
      <c r="E329" s="56"/>
      <c r="F329" s="33"/>
      <c r="G329" s="51"/>
      <c r="H329" s="33"/>
    </row>
    <row r="330" spans="1:8">
      <c r="A330" s="33"/>
      <c r="B330" s="51"/>
      <c r="C330" s="33"/>
      <c r="D330" s="51"/>
      <c r="E330" s="33"/>
      <c r="F330" s="33"/>
      <c r="G330" s="51"/>
      <c r="H330" s="57"/>
    </row>
    <row r="331" spans="1:8">
      <c r="A331" s="33"/>
      <c r="B331" s="51"/>
      <c r="C331" s="33"/>
      <c r="D331" s="51"/>
      <c r="E331" s="33"/>
      <c r="F331" s="33"/>
      <c r="G331" s="51"/>
      <c r="H331" s="33"/>
    </row>
    <row r="332" spans="1:8">
      <c r="A332" s="33"/>
      <c r="B332" s="51"/>
      <c r="C332" s="33"/>
      <c r="D332" s="33"/>
      <c r="E332" s="33"/>
      <c r="F332" s="33"/>
      <c r="G332" s="51"/>
      <c r="H332" s="33"/>
    </row>
    <row r="333" spans="1:8">
      <c r="A333" s="33"/>
      <c r="B333" s="51"/>
      <c r="C333" s="33"/>
      <c r="D333" s="33"/>
      <c r="E333" s="33"/>
      <c r="F333" s="33"/>
      <c r="G333" s="51"/>
      <c r="H333" s="33"/>
    </row>
    <row r="334" spans="1:8">
      <c r="A334" s="33"/>
      <c r="B334" s="33"/>
      <c r="C334" s="49"/>
      <c r="D334" s="33"/>
      <c r="E334" s="33"/>
      <c r="F334" s="33"/>
      <c r="G334" s="33"/>
      <c r="H334" s="33"/>
    </row>
    <row r="335" spans="1:8">
      <c r="A335" s="33"/>
      <c r="B335" s="33"/>
      <c r="C335" s="49"/>
      <c r="D335" s="33"/>
      <c r="E335" s="33"/>
      <c r="F335" s="33"/>
      <c r="G335" s="33"/>
      <c r="H335" s="33"/>
    </row>
    <row r="336" spans="1:8">
      <c r="A336" s="33"/>
      <c r="B336" s="33"/>
      <c r="C336" s="49"/>
      <c r="D336" s="33"/>
      <c r="E336" s="33"/>
      <c r="F336" s="33"/>
      <c r="G336" s="33"/>
      <c r="H336" s="33"/>
    </row>
    <row r="338" spans="1:8">
      <c r="A338" s="143"/>
      <c r="B338" s="143"/>
      <c r="C338" s="143"/>
      <c r="D338" s="143"/>
      <c r="E338" s="143"/>
      <c r="F338" s="143"/>
      <c r="G338" s="143"/>
      <c r="H338" s="143"/>
    </row>
    <row r="339" spans="1:8">
      <c r="A339" s="144"/>
      <c r="B339" s="145"/>
      <c r="C339" s="92"/>
      <c r="D339" s="92"/>
      <c r="E339" s="33"/>
      <c r="F339" s="92"/>
      <c r="G339" s="92"/>
      <c r="H339" s="33"/>
    </row>
    <row r="340" spans="1:8">
      <c r="A340" s="144"/>
      <c r="B340" s="145"/>
      <c r="C340" s="33"/>
      <c r="D340" s="51"/>
      <c r="E340" s="33"/>
      <c r="F340" s="33"/>
      <c r="G340" s="51"/>
      <c r="H340" s="33"/>
    </row>
    <row r="341" spans="1:8">
      <c r="A341" s="146"/>
      <c r="B341" s="147"/>
      <c r="C341" s="33"/>
      <c r="D341" s="51"/>
      <c r="E341" s="33"/>
      <c r="F341" s="33"/>
      <c r="G341" s="51"/>
      <c r="H341" s="33"/>
    </row>
    <row r="342" spans="1:8">
      <c r="A342" s="148"/>
      <c r="B342" s="149"/>
      <c r="C342" s="33"/>
      <c r="D342" s="51"/>
      <c r="E342" s="56"/>
      <c r="F342" s="33"/>
      <c r="G342" s="51"/>
      <c r="H342" s="57"/>
    </row>
    <row r="343" spans="1:8">
      <c r="A343" s="33"/>
      <c r="B343" s="51"/>
      <c r="C343" s="33"/>
      <c r="D343" s="51"/>
      <c r="E343" s="56"/>
      <c r="F343" s="33"/>
      <c r="G343" s="51"/>
      <c r="H343" s="33"/>
    </row>
    <row r="344" spans="1:8">
      <c r="A344" s="33"/>
      <c r="B344" s="51"/>
      <c r="C344" s="33"/>
      <c r="D344" s="51"/>
      <c r="E344" s="33"/>
      <c r="F344" s="33"/>
      <c r="G344" s="51"/>
      <c r="H344" s="57"/>
    </row>
    <row r="345" spans="1:8">
      <c r="A345" s="33"/>
      <c r="B345" s="51"/>
      <c r="C345" s="33"/>
      <c r="D345" s="51"/>
      <c r="E345" s="33"/>
      <c r="F345" s="33"/>
      <c r="G345" s="51"/>
      <c r="H345" s="33"/>
    </row>
    <row r="346" spans="1:8">
      <c r="A346" s="33"/>
      <c r="B346" s="51"/>
      <c r="C346" s="33"/>
      <c r="D346" s="33"/>
      <c r="E346" s="33"/>
      <c r="F346" s="33"/>
      <c r="G346" s="51"/>
      <c r="H346" s="33"/>
    </row>
    <row r="347" spans="1:8">
      <c r="A347" s="33"/>
      <c r="B347" s="51"/>
      <c r="C347" s="33"/>
      <c r="D347" s="33"/>
      <c r="E347" s="33"/>
      <c r="F347" s="33"/>
      <c r="G347" s="51"/>
      <c r="H347" s="33"/>
    </row>
    <row r="348" spans="1:8">
      <c r="A348" s="33"/>
      <c r="B348" s="33"/>
      <c r="C348" s="49"/>
      <c r="D348" s="33"/>
      <c r="E348" s="33"/>
      <c r="F348" s="33"/>
      <c r="G348" s="33"/>
      <c r="H348" s="33"/>
    </row>
    <row r="349" spans="1:8">
      <c r="A349" s="33"/>
      <c r="B349" s="33"/>
      <c r="C349" s="49"/>
      <c r="D349" s="33"/>
      <c r="E349" s="33"/>
      <c r="F349" s="33"/>
      <c r="G349" s="33"/>
      <c r="H349" s="33"/>
    </row>
    <row r="350" spans="1:8">
      <c r="A350" s="33"/>
      <c r="B350" s="33"/>
      <c r="C350" s="49"/>
      <c r="D350" s="33"/>
      <c r="E350" s="33"/>
      <c r="F350" s="33"/>
      <c r="G350" s="33"/>
      <c r="H350" s="33"/>
    </row>
    <row r="352" spans="1:8">
      <c r="A352" s="143"/>
      <c r="B352" s="143"/>
      <c r="C352" s="143"/>
      <c r="D352" s="143"/>
      <c r="E352" s="143"/>
      <c r="F352" s="143"/>
      <c r="G352" s="143"/>
      <c r="H352" s="143"/>
    </row>
    <row r="353" spans="1:8">
      <c r="A353" s="144"/>
      <c r="B353" s="145"/>
      <c r="C353" s="92"/>
      <c r="D353" s="92"/>
      <c r="E353" s="33"/>
      <c r="F353" s="92"/>
      <c r="G353" s="92"/>
      <c r="H353" s="33"/>
    </row>
    <row r="354" spans="1:8">
      <c r="A354" s="144"/>
      <c r="B354" s="145"/>
      <c r="C354" s="33"/>
      <c r="D354" s="51"/>
      <c r="E354" s="33"/>
      <c r="F354" s="33"/>
      <c r="G354" s="51"/>
      <c r="H354" s="33"/>
    </row>
    <row r="355" spans="1:8">
      <c r="A355" s="146"/>
      <c r="B355" s="147"/>
      <c r="C355" s="33"/>
      <c r="D355" s="51"/>
      <c r="E355" s="33"/>
      <c r="F355" s="33"/>
      <c r="G355" s="51"/>
      <c r="H355" s="33"/>
    </row>
    <row r="356" spans="1:8">
      <c r="A356" s="148"/>
      <c r="B356" s="149"/>
      <c r="C356" s="33"/>
      <c r="D356" s="51"/>
      <c r="E356" s="33"/>
      <c r="F356" s="33"/>
      <c r="G356" s="51"/>
      <c r="H356" s="57"/>
    </row>
    <row r="357" spans="1:8">
      <c r="A357" s="33"/>
      <c r="B357" s="51"/>
      <c r="C357" s="33"/>
      <c r="D357" s="51"/>
      <c r="E357" s="33"/>
      <c r="F357" s="33"/>
      <c r="G357" s="51"/>
      <c r="H357" s="33"/>
    </row>
    <row r="358" spans="1:8">
      <c r="A358" s="33"/>
      <c r="B358" s="51"/>
      <c r="C358" s="33"/>
      <c r="D358" s="51"/>
      <c r="E358" s="33"/>
      <c r="F358" s="33"/>
      <c r="G358" s="51"/>
      <c r="H358" s="57"/>
    </row>
    <row r="359" spans="1:8">
      <c r="A359" s="33"/>
      <c r="B359" s="51"/>
      <c r="C359" s="33"/>
      <c r="D359" s="51"/>
      <c r="E359" s="33"/>
      <c r="F359" s="33"/>
      <c r="G359" s="51"/>
      <c r="H359" s="33"/>
    </row>
    <row r="360" spans="1:8">
      <c r="A360" s="33"/>
      <c r="B360" s="51"/>
      <c r="C360" s="33"/>
      <c r="D360" s="33"/>
      <c r="E360" s="33"/>
      <c r="F360" s="33"/>
      <c r="G360" s="51"/>
      <c r="H360" s="33"/>
    </row>
    <row r="361" spans="1:8">
      <c r="A361" s="33"/>
      <c r="B361" s="51"/>
      <c r="C361" s="33"/>
      <c r="D361" s="33"/>
      <c r="E361" s="33"/>
      <c r="F361" s="33"/>
      <c r="G361" s="51"/>
      <c r="H361" s="33"/>
    </row>
    <row r="362" spans="1:8">
      <c r="A362" s="33"/>
      <c r="B362" s="33"/>
      <c r="C362" s="49"/>
      <c r="D362" s="33"/>
      <c r="E362" s="33"/>
      <c r="F362" s="33"/>
      <c r="G362" s="33"/>
      <c r="H362" s="33"/>
    </row>
    <row r="363" spans="1:8">
      <c r="A363" s="33"/>
      <c r="B363" s="33"/>
      <c r="C363" s="49"/>
      <c r="D363" s="33"/>
      <c r="E363" s="33"/>
      <c r="F363" s="33"/>
      <c r="G363" s="33"/>
      <c r="H363" s="33"/>
    </row>
    <row r="364" spans="1:8">
      <c r="A364" s="33"/>
      <c r="B364" s="33"/>
      <c r="C364" s="49"/>
      <c r="D364" s="33"/>
      <c r="E364" s="33"/>
      <c r="F364" s="33"/>
      <c r="G364" s="33"/>
      <c r="H364" s="33"/>
    </row>
    <row r="366" spans="1:8">
      <c r="A366" s="143"/>
      <c r="B366" s="143"/>
      <c r="C366" s="143"/>
      <c r="D366" s="143"/>
      <c r="E366" s="143"/>
      <c r="F366" s="143"/>
      <c r="G366" s="143"/>
      <c r="H366" s="143"/>
    </row>
    <row r="367" spans="1:8">
      <c r="A367" s="144"/>
      <c r="B367" s="145"/>
      <c r="C367" s="92"/>
      <c r="D367" s="92"/>
      <c r="E367" s="33"/>
      <c r="F367" s="92"/>
      <c r="G367" s="92"/>
      <c r="H367" s="33"/>
    </row>
    <row r="368" spans="1:8">
      <c r="A368" s="144"/>
      <c r="B368" s="145"/>
      <c r="C368" s="33"/>
      <c r="D368" s="51"/>
      <c r="E368" s="33"/>
      <c r="F368" s="33"/>
      <c r="G368" s="51"/>
      <c r="H368" s="33"/>
    </row>
    <row r="369" spans="1:8">
      <c r="A369" s="146"/>
      <c r="B369" s="147"/>
      <c r="C369" s="33"/>
      <c r="D369" s="51"/>
      <c r="E369" s="33"/>
      <c r="F369" s="33"/>
      <c r="G369" s="51"/>
      <c r="H369" s="33"/>
    </row>
    <row r="370" spans="1:8">
      <c r="A370" s="148"/>
      <c r="B370" s="149"/>
      <c r="C370" s="33"/>
      <c r="D370" s="51"/>
      <c r="E370" s="56"/>
      <c r="F370" s="33"/>
      <c r="G370" s="51"/>
      <c r="H370" s="57"/>
    </row>
    <row r="371" spans="1:8">
      <c r="A371" s="33"/>
      <c r="B371" s="51"/>
      <c r="C371" s="33"/>
      <c r="D371" s="51"/>
      <c r="E371" s="56"/>
      <c r="F371" s="33"/>
      <c r="G371" s="51"/>
      <c r="H371" s="33"/>
    </row>
    <row r="372" spans="1:8">
      <c r="A372" s="33"/>
      <c r="B372" s="51"/>
      <c r="C372" s="33"/>
      <c r="D372" s="51"/>
      <c r="E372" s="33"/>
      <c r="F372" s="33"/>
      <c r="G372" s="51"/>
      <c r="H372" s="57"/>
    </row>
    <row r="373" spans="1:8">
      <c r="A373" s="33"/>
      <c r="B373" s="51"/>
      <c r="C373" s="33"/>
      <c r="D373" s="51"/>
      <c r="E373" s="33"/>
      <c r="F373" s="33"/>
      <c r="G373" s="51"/>
      <c r="H373" s="33"/>
    </row>
    <row r="374" spans="1:8">
      <c r="A374" s="33"/>
      <c r="B374" s="51"/>
      <c r="C374" s="33"/>
      <c r="D374" s="33"/>
      <c r="E374" s="33"/>
      <c r="F374" s="33"/>
      <c r="G374" s="51"/>
      <c r="H374" s="33"/>
    </row>
    <row r="375" spans="1:8">
      <c r="A375" s="33"/>
      <c r="B375" s="51"/>
      <c r="C375" s="33"/>
      <c r="D375" s="33"/>
      <c r="E375" s="33"/>
      <c r="F375" s="33"/>
      <c r="G375" s="51"/>
      <c r="H375" s="33"/>
    </row>
    <row r="376" spans="1:8">
      <c r="A376" s="33"/>
      <c r="B376" s="33"/>
      <c r="C376" s="49"/>
      <c r="D376" s="33"/>
      <c r="E376" s="33"/>
      <c r="F376" s="33"/>
      <c r="G376" s="33"/>
      <c r="H376" s="33"/>
    </row>
    <row r="377" spans="1:8">
      <c r="A377" s="33"/>
      <c r="B377" s="33"/>
      <c r="C377" s="49"/>
      <c r="D377" s="33"/>
      <c r="E377" s="33"/>
      <c r="F377" s="33"/>
      <c r="G377" s="33"/>
      <c r="H377" s="33"/>
    </row>
    <row r="378" spans="1:8">
      <c r="A378" s="33"/>
      <c r="B378" s="33"/>
      <c r="C378" s="49"/>
      <c r="D378" s="33"/>
      <c r="E378" s="33"/>
      <c r="F378" s="33"/>
      <c r="G378" s="33"/>
      <c r="H378" s="33"/>
    </row>
    <row r="380" spans="1:8">
      <c r="A380" s="143"/>
      <c r="B380" s="143"/>
      <c r="C380" s="143"/>
      <c r="D380" s="143"/>
      <c r="E380" s="143"/>
      <c r="F380" s="143"/>
      <c r="G380" s="143"/>
      <c r="H380" s="143"/>
    </row>
    <row r="381" spans="1:8">
      <c r="A381" s="144"/>
      <c r="B381" s="145"/>
      <c r="C381" s="92"/>
      <c r="D381" s="92"/>
      <c r="E381" s="33"/>
      <c r="F381" s="92"/>
      <c r="G381" s="92"/>
      <c r="H381" s="33"/>
    </row>
    <row r="382" spans="1:8">
      <c r="A382" s="144"/>
      <c r="B382" s="145"/>
      <c r="C382" s="33"/>
      <c r="D382" s="51"/>
      <c r="E382" s="33"/>
      <c r="F382" s="33"/>
      <c r="G382" s="51"/>
      <c r="H382" s="33"/>
    </row>
    <row r="383" spans="1:8">
      <c r="A383" s="146"/>
      <c r="B383" s="147"/>
      <c r="C383" s="33"/>
      <c r="D383" s="51"/>
      <c r="E383" s="33"/>
      <c r="F383" s="33"/>
      <c r="G383" s="51"/>
      <c r="H383" s="33"/>
    </row>
    <row r="384" spans="1:8">
      <c r="A384" s="148"/>
      <c r="B384" s="149"/>
      <c r="C384" s="33"/>
      <c r="D384" s="51"/>
      <c r="E384" s="33"/>
      <c r="F384" s="33"/>
      <c r="G384" s="51"/>
      <c r="H384" s="57"/>
    </row>
    <row r="385" spans="1:8">
      <c r="A385" s="33"/>
      <c r="B385" s="51"/>
      <c r="C385" s="33"/>
      <c r="D385" s="51"/>
      <c r="E385" s="33"/>
      <c r="F385" s="33"/>
      <c r="G385" s="51"/>
      <c r="H385" s="56"/>
    </row>
    <row r="386" spans="1:8">
      <c r="A386" s="33"/>
      <c r="B386" s="51"/>
      <c r="C386" s="33"/>
      <c r="D386" s="51"/>
      <c r="E386" s="33"/>
      <c r="F386" s="33"/>
      <c r="G386" s="51"/>
      <c r="H386" s="57"/>
    </row>
    <row r="387" spans="1:8">
      <c r="A387" s="33"/>
      <c r="B387" s="51"/>
      <c r="C387" s="33"/>
      <c r="D387" s="51"/>
      <c r="E387" s="33"/>
      <c r="F387" s="33"/>
      <c r="G387" s="51"/>
      <c r="H387" s="33"/>
    </row>
    <row r="388" spans="1:8">
      <c r="A388" s="33"/>
      <c r="B388" s="51"/>
      <c r="C388" s="33"/>
      <c r="D388" s="33"/>
      <c r="E388" s="33"/>
      <c r="F388" s="33"/>
      <c r="G388" s="51"/>
      <c r="H388" s="33"/>
    </row>
    <row r="389" spans="1:8">
      <c r="A389" s="33"/>
      <c r="B389" s="51"/>
      <c r="C389" s="33"/>
      <c r="D389" s="33"/>
      <c r="E389" s="33"/>
      <c r="F389" s="33"/>
      <c r="G389" s="51"/>
      <c r="H389" s="33"/>
    </row>
    <row r="390" spans="1:8">
      <c r="A390" s="33"/>
      <c r="B390" s="33"/>
      <c r="C390" s="49"/>
      <c r="D390" s="33"/>
      <c r="E390" s="33"/>
      <c r="F390" s="33"/>
      <c r="G390" s="33"/>
      <c r="H390" s="33"/>
    </row>
    <row r="391" spans="1:8">
      <c r="A391" s="33"/>
      <c r="B391" s="33"/>
      <c r="C391" s="49"/>
      <c r="D391" s="33"/>
      <c r="E391" s="33"/>
      <c r="F391" s="33"/>
      <c r="G391" s="33"/>
      <c r="H391" s="33"/>
    </row>
    <row r="392" spans="1:8">
      <c r="A392" s="33"/>
      <c r="B392" s="33"/>
      <c r="C392" s="49"/>
      <c r="D392" s="33"/>
      <c r="E392" s="33"/>
      <c r="F392" s="33"/>
      <c r="G392" s="33"/>
      <c r="H392" s="33"/>
    </row>
    <row r="394" spans="1:8">
      <c r="A394" s="143"/>
      <c r="B394" s="143"/>
      <c r="C394" s="143"/>
      <c r="D394" s="143"/>
      <c r="E394" s="143"/>
      <c r="F394" s="143"/>
      <c r="G394" s="143"/>
      <c r="H394" s="143"/>
    </row>
    <row r="395" spans="1:8">
      <c r="A395" s="144"/>
      <c r="B395" s="145"/>
      <c r="C395" s="92"/>
      <c r="D395" s="92"/>
      <c r="E395" s="33"/>
      <c r="F395" s="92"/>
      <c r="G395" s="92"/>
      <c r="H395" s="33"/>
    </row>
    <row r="396" spans="1:8">
      <c r="A396" s="144"/>
      <c r="B396" s="145"/>
      <c r="C396" s="33"/>
      <c r="D396" s="51"/>
      <c r="E396" s="33"/>
      <c r="F396" s="33"/>
      <c r="G396" s="51"/>
      <c r="H396" s="33"/>
    </row>
    <row r="397" spans="1:8">
      <c r="A397" s="146"/>
      <c r="B397" s="147"/>
      <c r="C397" s="33"/>
      <c r="D397" s="51"/>
      <c r="E397" s="33"/>
      <c r="F397" s="33"/>
      <c r="G397" s="51"/>
      <c r="H397" s="33"/>
    </row>
    <row r="398" spans="1:8">
      <c r="A398" s="148"/>
      <c r="B398" s="149"/>
      <c r="C398" s="33"/>
      <c r="D398" s="51"/>
      <c r="E398" s="33"/>
      <c r="F398" s="33"/>
      <c r="G398" s="51"/>
      <c r="H398" s="33"/>
    </row>
    <row r="399" spans="1:8">
      <c r="A399" s="33"/>
      <c r="B399" s="51"/>
      <c r="C399" s="33"/>
      <c r="D399" s="51"/>
      <c r="E399" s="33"/>
      <c r="F399" s="33"/>
      <c r="G399" s="51"/>
      <c r="H399" s="33"/>
    </row>
    <row r="400" spans="1:8">
      <c r="A400" s="33"/>
      <c r="B400" s="51"/>
      <c r="C400" s="33"/>
      <c r="D400" s="51"/>
      <c r="E400" s="33"/>
      <c r="F400" s="33"/>
      <c r="G400" s="51"/>
      <c r="H400" s="33"/>
    </row>
    <row r="401" spans="1:8">
      <c r="A401" s="33"/>
      <c r="B401" s="51"/>
      <c r="C401" s="33"/>
      <c r="D401" s="51"/>
      <c r="E401" s="33"/>
      <c r="F401" s="33"/>
      <c r="G401" s="51"/>
      <c r="H401" s="33"/>
    </row>
    <row r="402" spans="1:8">
      <c r="A402" s="33"/>
      <c r="B402" s="51"/>
      <c r="C402" s="33"/>
      <c r="D402" s="33"/>
      <c r="E402" s="33"/>
      <c r="F402" s="33"/>
      <c r="G402" s="51"/>
      <c r="H402" s="33"/>
    </row>
    <row r="403" spans="1:8">
      <c r="A403" s="33"/>
      <c r="B403" s="51"/>
      <c r="C403" s="33"/>
      <c r="D403" s="33"/>
      <c r="E403" s="33"/>
      <c r="F403" s="33"/>
      <c r="G403" s="51"/>
      <c r="H403" s="33"/>
    </row>
    <row r="404" spans="1:8">
      <c r="A404" s="33"/>
      <c r="B404" s="33"/>
      <c r="C404" s="49"/>
      <c r="D404" s="33"/>
      <c r="E404" s="33"/>
      <c r="F404" s="33"/>
      <c r="G404" s="33"/>
      <c r="H404" s="33"/>
    </row>
    <row r="405" spans="1:8">
      <c r="A405" s="33"/>
      <c r="B405" s="33"/>
      <c r="C405" s="49"/>
      <c r="D405" s="33"/>
      <c r="E405" s="33"/>
      <c r="F405" s="33"/>
      <c r="G405" s="33"/>
      <c r="H405" s="33"/>
    </row>
    <row r="406" spans="1:8">
      <c r="A406" s="33"/>
      <c r="B406" s="33"/>
      <c r="C406" s="49"/>
      <c r="D406" s="33"/>
      <c r="E406" s="33"/>
      <c r="F406" s="33"/>
      <c r="G406" s="33"/>
      <c r="H406" s="33"/>
    </row>
    <row r="408" spans="1:8">
      <c r="A408" s="143"/>
      <c r="B408" s="143"/>
      <c r="C408" s="143"/>
      <c r="D408" s="143"/>
      <c r="E408" s="143"/>
      <c r="F408" s="143"/>
      <c r="G408" s="143"/>
      <c r="H408" s="143"/>
    </row>
    <row r="409" spans="1:8">
      <c r="A409" s="144"/>
      <c r="B409" s="145"/>
      <c r="C409" s="92"/>
      <c r="D409" s="92"/>
      <c r="E409" s="33"/>
      <c r="F409" s="92"/>
      <c r="G409" s="92"/>
      <c r="H409" s="33"/>
    </row>
    <row r="410" spans="1:8">
      <c r="A410" s="144"/>
      <c r="B410" s="145"/>
      <c r="C410" s="33"/>
      <c r="D410" s="51"/>
      <c r="E410" s="33"/>
      <c r="F410" s="33"/>
      <c r="G410" s="51"/>
      <c r="H410" s="33"/>
    </row>
    <row r="411" spans="1:8">
      <c r="A411" s="146"/>
      <c r="B411" s="147"/>
      <c r="C411" s="33"/>
      <c r="D411" s="51"/>
      <c r="E411" s="33"/>
      <c r="F411" s="33"/>
      <c r="G411" s="51"/>
      <c r="H411" s="33"/>
    </row>
    <row r="412" spans="1:8">
      <c r="A412" s="148"/>
      <c r="B412" s="149"/>
      <c r="C412" s="33"/>
      <c r="D412" s="51"/>
      <c r="E412" s="33"/>
      <c r="F412" s="33"/>
      <c r="G412" s="51"/>
      <c r="H412" s="33"/>
    </row>
    <row r="413" spans="1:8">
      <c r="A413" s="33"/>
      <c r="B413" s="51"/>
      <c r="C413" s="33"/>
      <c r="D413" s="51"/>
      <c r="E413" s="33"/>
      <c r="F413" s="33"/>
      <c r="G413" s="51"/>
      <c r="H413" s="33"/>
    </row>
    <row r="414" spans="1:8">
      <c r="A414" s="33"/>
      <c r="B414" s="51"/>
      <c r="C414" s="33"/>
      <c r="D414" s="51"/>
      <c r="E414" s="33"/>
      <c r="F414" s="33"/>
      <c r="G414" s="51"/>
      <c r="H414" s="33"/>
    </row>
    <row r="415" spans="1:8">
      <c r="A415" s="33"/>
      <c r="B415" s="51"/>
      <c r="C415" s="33"/>
      <c r="D415" s="51"/>
      <c r="E415" s="33"/>
      <c r="F415" s="33"/>
      <c r="G415" s="51"/>
      <c r="H415" s="33"/>
    </row>
    <row r="416" spans="1:8">
      <c r="A416" s="33"/>
      <c r="B416" s="51"/>
      <c r="C416" s="33"/>
      <c r="D416" s="33"/>
      <c r="E416" s="33"/>
      <c r="F416" s="33"/>
      <c r="G416" s="51"/>
      <c r="H416" s="33"/>
    </row>
    <row r="417" spans="1:8">
      <c r="A417" s="33"/>
      <c r="B417" s="51"/>
      <c r="C417" s="33"/>
      <c r="D417" s="33"/>
      <c r="E417" s="33"/>
      <c r="F417" s="33"/>
      <c r="G417" s="51"/>
      <c r="H417" s="33"/>
    </row>
    <row r="418" spans="1:8">
      <c r="A418" s="33"/>
      <c r="B418" s="33"/>
      <c r="C418" s="49"/>
      <c r="D418" s="33"/>
      <c r="E418" s="33"/>
      <c r="F418" s="33"/>
      <c r="G418" s="33"/>
      <c r="H418" s="33"/>
    </row>
    <row r="419" spans="1:8">
      <c r="A419" s="33"/>
      <c r="B419" s="33"/>
      <c r="C419" s="49"/>
      <c r="D419" s="33"/>
      <c r="E419" s="33"/>
      <c r="F419" s="33"/>
      <c r="G419" s="33"/>
      <c r="H419" s="33"/>
    </row>
    <row r="420" spans="1:8">
      <c r="A420" s="33"/>
      <c r="B420" s="33"/>
      <c r="C420" s="49"/>
      <c r="D420" s="33"/>
      <c r="E420" s="33"/>
      <c r="F420" s="33"/>
      <c r="G420" s="33"/>
      <c r="H420" s="33"/>
    </row>
  </sheetData>
  <mergeCells count="211">
    <mergeCell ref="A342:B342"/>
    <mergeCell ref="A352:H352"/>
    <mergeCell ref="F367:G367"/>
    <mergeCell ref="A339:B339"/>
    <mergeCell ref="F311:G311"/>
    <mergeCell ref="F339:G339"/>
    <mergeCell ref="A412:B412"/>
    <mergeCell ref="A396:B396"/>
    <mergeCell ref="A397:B397"/>
    <mergeCell ref="A398:B398"/>
    <mergeCell ref="A408:H408"/>
    <mergeCell ref="A409:B409"/>
    <mergeCell ref="C409:D409"/>
    <mergeCell ref="F409:G409"/>
    <mergeCell ref="A410:B410"/>
    <mergeCell ref="A411:B411"/>
    <mergeCell ref="A395:B395"/>
    <mergeCell ref="C395:D395"/>
    <mergeCell ref="F395:G395"/>
    <mergeCell ref="A382:B382"/>
    <mergeCell ref="A383:B383"/>
    <mergeCell ref="A368:B368"/>
    <mergeCell ref="A384:B384"/>
    <mergeCell ref="A394:H394"/>
    <mergeCell ref="F381:G381"/>
    <mergeCell ref="A369:B369"/>
    <mergeCell ref="A380:H380"/>
    <mergeCell ref="F353:G353"/>
    <mergeCell ref="A354:B354"/>
    <mergeCell ref="A355:B355"/>
    <mergeCell ref="A370:B370"/>
    <mergeCell ref="A353:B353"/>
    <mergeCell ref="C353:D353"/>
    <mergeCell ref="A367:B367"/>
    <mergeCell ref="C367:D367"/>
    <mergeCell ref="A356:B356"/>
    <mergeCell ref="A366:H366"/>
    <mergeCell ref="A381:B381"/>
    <mergeCell ref="C381:D381"/>
    <mergeCell ref="A311:B311"/>
    <mergeCell ref="C311:D311"/>
    <mergeCell ref="A285:B285"/>
    <mergeCell ref="A296:H296"/>
    <mergeCell ref="A297:H297"/>
    <mergeCell ref="A286:B286"/>
    <mergeCell ref="A314:B314"/>
    <mergeCell ref="A299:B299"/>
    <mergeCell ref="A300:B300"/>
    <mergeCell ref="A301:B301"/>
    <mergeCell ref="A310:H310"/>
    <mergeCell ref="A312:B312"/>
    <mergeCell ref="A313:B313"/>
    <mergeCell ref="A341:B341"/>
    <mergeCell ref="A324:H324"/>
    <mergeCell ref="C325:D325"/>
    <mergeCell ref="F325:G325"/>
    <mergeCell ref="A340:B340"/>
    <mergeCell ref="A326:B326"/>
    <mergeCell ref="A327:B327"/>
    <mergeCell ref="A328:B328"/>
    <mergeCell ref="A338:H338"/>
    <mergeCell ref="A325:B325"/>
    <mergeCell ref="C339:D339"/>
    <mergeCell ref="A272:B272"/>
    <mergeCell ref="A268:H268"/>
    <mergeCell ref="A269:B269"/>
    <mergeCell ref="C269:D269"/>
    <mergeCell ref="F269:G269"/>
    <mergeCell ref="A270:B270"/>
    <mergeCell ref="A298:B298"/>
    <mergeCell ref="C283:D283"/>
    <mergeCell ref="A283:B283"/>
    <mergeCell ref="C298:D298"/>
    <mergeCell ref="F283:G283"/>
    <mergeCell ref="F298:G298"/>
    <mergeCell ref="A284:B284"/>
    <mergeCell ref="A254:H254"/>
    <mergeCell ref="A244:B244"/>
    <mergeCell ref="A242:B242"/>
    <mergeCell ref="A243:B243"/>
    <mergeCell ref="A211:H211"/>
    <mergeCell ref="A213:B213"/>
    <mergeCell ref="A226:B226"/>
    <mergeCell ref="A240:H240"/>
    <mergeCell ref="A228:B228"/>
    <mergeCell ref="A241:B241"/>
    <mergeCell ref="A227:B227"/>
    <mergeCell ref="F241:G241"/>
    <mergeCell ref="A229:B229"/>
    <mergeCell ref="C241:D241"/>
    <mergeCell ref="A255:B255"/>
    <mergeCell ref="C255:D255"/>
    <mergeCell ref="F255:G255"/>
    <mergeCell ref="A256:B256"/>
    <mergeCell ref="A257:B257"/>
    <mergeCell ref="A258:B258"/>
    <mergeCell ref="A282:H282"/>
    <mergeCell ref="A271:B271"/>
    <mergeCell ref="A187:B187"/>
    <mergeCell ref="A197:H197"/>
    <mergeCell ref="F198:G198"/>
    <mergeCell ref="A199:B199"/>
    <mergeCell ref="A200:B200"/>
    <mergeCell ref="F226:G226"/>
    <mergeCell ref="F212:G212"/>
    <mergeCell ref="A214:B214"/>
    <mergeCell ref="A215:B215"/>
    <mergeCell ref="A198:B198"/>
    <mergeCell ref="C198:D198"/>
    <mergeCell ref="A201:B201"/>
    <mergeCell ref="A212:B212"/>
    <mergeCell ref="C212:D212"/>
    <mergeCell ref="A225:H225"/>
    <mergeCell ref="C226:D226"/>
    <mergeCell ref="A172:B172"/>
    <mergeCell ref="A173:B173"/>
    <mergeCell ref="A171:B171"/>
    <mergeCell ref="A170:B170"/>
    <mergeCell ref="A169:H169"/>
    <mergeCell ref="A183:H183"/>
    <mergeCell ref="F170:G170"/>
    <mergeCell ref="A185:B185"/>
    <mergeCell ref="A186:B186"/>
    <mergeCell ref="F184:G184"/>
    <mergeCell ref="A184:B184"/>
    <mergeCell ref="C170:D170"/>
    <mergeCell ref="C184:D184"/>
    <mergeCell ref="A159:B159"/>
    <mergeCell ref="A145:B145"/>
    <mergeCell ref="F156:G156"/>
    <mergeCell ref="A144:B144"/>
    <mergeCell ref="A157:B157"/>
    <mergeCell ref="A155:H155"/>
    <mergeCell ref="A143:B143"/>
    <mergeCell ref="A130:B130"/>
    <mergeCell ref="C128:D128"/>
    <mergeCell ref="A128:B128"/>
    <mergeCell ref="A158:B158"/>
    <mergeCell ref="A142:B142"/>
    <mergeCell ref="C142:D142"/>
    <mergeCell ref="A114:B114"/>
    <mergeCell ref="F128:G128"/>
    <mergeCell ref="A131:B131"/>
    <mergeCell ref="A141:H141"/>
    <mergeCell ref="A129:B129"/>
    <mergeCell ref="A156:B156"/>
    <mergeCell ref="C156:D156"/>
    <mergeCell ref="F142:G142"/>
    <mergeCell ref="A115:B115"/>
    <mergeCell ref="A116:B116"/>
    <mergeCell ref="A117:B117"/>
    <mergeCell ref="A127:H127"/>
    <mergeCell ref="A43:H43"/>
    <mergeCell ref="A60:B60"/>
    <mergeCell ref="A61:B61"/>
    <mergeCell ref="A113:H113"/>
    <mergeCell ref="C114:D114"/>
    <mergeCell ref="A88:B88"/>
    <mergeCell ref="A87:B87"/>
    <mergeCell ref="A72:B72"/>
    <mergeCell ref="A89:B89"/>
    <mergeCell ref="F114:G114"/>
    <mergeCell ref="A100:B100"/>
    <mergeCell ref="A101:B101"/>
    <mergeCell ref="A102:B102"/>
    <mergeCell ref="A75:B75"/>
    <mergeCell ref="A71:H71"/>
    <mergeCell ref="A73:B73"/>
    <mergeCell ref="C72:D72"/>
    <mergeCell ref="F72:G72"/>
    <mergeCell ref="C100:D100"/>
    <mergeCell ref="F100:G100"/>
    <mergeCell ref="A99:H99"/>
    <mergeCell ref="A74:B74"/>
    <mergeCell ref="A86:B86"/>
    <mergeCell ref="C86:D86"/>
    <mergeCell ref="A45:B45"/>
    <mergeCell ref="A57:H57"/>
    <mergeCell ref="A58:B58"/>
    <mergeCell ref="C58:D58"/>
    <mergeCell ref="F58:G58"/>
    <mergeCell ref="A46:B46"/>
    <mergeCell ref="A47:B47"/>
    <mergeCell ref="A103:B103"/>
    <mergeCell ref="A59:B59"/>
    <mergeCell ref="A85:H85"/>
    <mergeCell ref="F86:G86"/>
    <mergeCell ref="A1:H1"/>
    <mergeCell ref="A2:B2"/>
    <mergeCell ref="C2:D2"/>
    <mergeCell ref="F2:G2"/>
    <mergeCell ref="A17:B17"/>
    <mergeCell ref="C30:D30"/>
    <mergeCell ref="C44:D44"/>
    <mergeCell ref="C16:D16"/>
    <mergeCell ref="F44:G44"/>
    <mergeCell ref="A44:B44"/>
    <mergeCell ref="A3:B3"/>
    <mergeCell ref="A4:B4"/>
    <mergeCell ref="A5:B5"/>
    <mergeCell ref="A16:B16"/>
    <mergeCell ref="A30:B30"/>
    <mergeCell ref="A19:B19"/>
    <mergeCell ref="A29:H29"/>
    <mergeCell ref="A15:H15"/>
    <mergeCell ref="F30:G30"/>
    <mergeCell ref="F16:G16"/>
    <mergeCell ref="A18:B18"/>
    <mergeCell ref="A31:B31"/>
    <mergeCell ref="A32:B32"/>
    <mergeCell ref="A33:B33"/>
  </mergeCells>
  <phoneticPr fontId="19" type="noConversion"/>
  <pageMargins left="0.75" right="0.75" top="1" bottom="1" header="0.5" footer="0.5"/>
  <pageSetup paperSize="9" scale="79" orientation="portrait" r:id="rId1"/>
  <headerFooter alignWithMargins="0"/>
  <rowBreaks count="5" manualBreakCount="5">
    <brk id="70" max="7" man="1"/>
    <brk id="140" max="16383" man="1"/>
    <brk id="210" max="7" man="1"/>
    <brk id="281" max="16383" man="1"/>
    <brk id="3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20"/>
  <sheetViews>
    <sheetView zoomScaleNormal="100" zoomScaleSheetLayoutView="100" workbookViewId="0">
      <selection activeCell="C3" sqref="C3"/>
    </sheetView>
  </sheetViews>
  <sheetFormatPr defaultColWidth="9.140625" defaultRowHeight="12.75"/>
  <cols>
    <col min="1" max="1" width="17.85546875" style="15" customWidth="1"/>
    <col min="2" max="2" width="11.5703125" style="15" customWidth="1"/>
    <col min="3" max="3" width="14.140625" style="15" customWidth="1"/>
    <col min="4" max="4" width="10.85546875" style="15" customWidth="1"/>
    <col min="5" max="5" width="10.140625" style="15" bestFit="1" customWidth="1"/>
    <col min="6" max="6" width="14" style="15" customWidth="1"/>
    <col min="7" max="7" width="9.140625" style="15"/>
    <col min="8" max="8" width="10.7109375" style="15" customWidth="1"/>
    <col min="9" max="16384" width="9.140625" style="15"/>
  </cols>
  <sheetData>
    <row r="1" spans="1:16">
      <c r="A1" s="143" t="s">
        <v>126</v>
      </c>
      <c r="B1" s="143"/>
      <c r="C1" s="143"/>
      <c r="D1" s="143"/>
      <c r="E1" s="143"/>
      <c r="F1" s="143"/>
      <c r="G1" s="143"/>
      <c r="H1" s="143"/>
      <c r="I1" s="36"/>
      <c r="J1" s="44"/>
      <c r="K1" s="44"/>
      <c r="L1" s="44"/>
      <c r="M1" s="44"/>
      <c r="N1" s="44"/>
      <c r="O1" s="36"/>
      <c r="P1" s="36"/>
    </row>
    <row r="2" spans="1:16">
      <c r="A2" s="144" t="s">
        <v>65</v>
      </c>
      <c r="B2" s="145"/>
      <c r="C2" s="92" t="s">
        <v>66</v>
      </c>
      <c r="D2" s="92"/>
      <c r="E2" s="33" t="s">
        <v>67</v>
      </c>
      <c r="F2" s="92" t="s">
        <v>68</v>
      </c>
      <c r="G2" s="92"/>
      <c r="H2" s="33" t="s">
        <v>67</v>
      </c>
      <c r="I2" s="44"/>
      <c r="J2" s="44"/>
      <c r="K2" s="44"/>
      <c r="L2" s="44"/>
      <c r="M2" s="36"/>
      <c r="N2" s="44"/>
      <c r="O2" s="44"/>
      <c r="P2" s="36"/>
    </row>
    <row r="3" spans="1:16">
      <c r="A3" s="144" t="s">
        <v>69</v>
      </c>
      <c r="B3" s="145"/>
      <c r="C3" s="33" t="s">
        <v>8</v>
      </c>
      <c r="D3" s="51">
        <v>6300</v>
      </c>
      <c r="E3" s="71">
        <v>22</v>
      </c>
      <c r="F3" s="33" t="s">
        <v>70</v>
      </c>
      <c r="G3" s="51">
        <v>4000</v>
      </c>
      <c r="H3" s="33"/>
      <c r="I3" s="44"/>
      <c r="J3" s="44"/>
      <c r="K3" s="36"/>
      <c r="L3" s="40"/>
      <c r="M3" s="36"/>
      <c r="N3" s="36"/>
      <c r="O3" s="40"/>
      <c r="P3" s="36"/>
    </row>
    <row r="4" spans="1:16">
      <c r="A4" s="146" t="s">
        <v>114</v>
      </c>
      <c r="B4" s="147"/>
      <c r="C4" s="33" t="s">
        <v>9</v>
      </c>
      <c r="D4" s="51">
        <v>700</v>
      </c>
      <c r="E4" s="71">
        <v>4</v>
      </c>
      <c r="F4" s="33" t="s">
        <v>72</v>
      </c>
      <c r="G4" s="51">
        <v>1869.43</v>
      </c>
      <c r="H4" s="33">
        <v>18</v>
      </c>
      <c r="I4" s="44"/>
      <c r="J4" s="44"/>
      <c r="K4" s="36"/>
      <c r="L4" s="40"/>
      <c r="M4" s="36"/>
      <c r="N4" s="36"/>
      <c r="O4" s="40"/>
      <c r="P4" s="36"/>
    </row>
    <row r="5" spans="1:16">
      <c r="A5" s="148" t="s">
        <v>73</v>
      </c>
      <c r="B5" s="149"/>
      <c r="C5" s="33" t="s">
        <v>74</v>
      </c>
      <c r="D5" s="51">
        <v>3150</v>
      </c>
      <c r="E5" s="53">
        <v>0.5</v>
      </c>
      <c r="F5" s="33"/>
      <c r="G5" s="51"/>
      <c r="H5" s="33"/>
      <c r="I5" s="44"/>
      <c r="J5" s="44"/>
      <c r="K5" s="36"/>
      <c r="L5" s="40"/>
      <c r="M5" s="36"/>
      <c r="N5" s="36"/>
      <c r="O5" s="40"/>
      <c r="P5" s="36"/>
    </row>
    <row r="6" spans="1:16">
      <c r="A6" s="33" t="s">
        <v>75</v>
      </c>
      <c r="B6" s="51">
        <f>SUM(D3:D13)</f>
        <v>10385.700000000001</v>
      </c>
      <c r="C6" s="33" t="s">
        <v>35</v>
      </c>
      <c r="D6" s="51"/>
      <c r="E6" s="53"/>
      <c r="F6" s="33" t="s">
        <v>76</v>
      </c>
      <c r="G6" s="51">
        <v>0</v>
      </c>
      <c r="H6" s="33"/>
      <c r="I6" s="36"/>
      <c r="J6" s="40"/>
      <c r="K6" s="36"/>
      <c r="L6" s="40"/>
      <c r="M6" s="36"/>
      <c r="N6" s="36"/>
      <c r="O6" s="40"/>
      <c r="P6" s="36"/>
    </row>
    <row r="7" spans="1:16">
      <c r="A7" s="33" t="s">
        <v>77</v>
      </c>
      <c r="B7" s="51">
        <f>SUM(G3:G11)</f>
        <v>6025.2000000000007</v>
      </c>
      <c r="C7" s="33" t="s">
        <v>13</v>
      </c>
      <c r="D7" s="51">
        <v>235.7</v>
      </c>
      <c r="E7" s="33"/>
      <c r="F7" s="33" t="s">
        <v>78</v>
      </c>
      <c r="G7" s="51">
        <v>155.77000000000001</v>
      </c>
      <c r="H7" s="33">
        <v>1.5</v>
      </c>
      <c r="I7" s="36"/>
      <c r="J7" s="40"/>
      <c r="K7" s="36"/>
      <c r="L7" s="40"/>
      <c r="M7" s="36"/>
      <c r="N7" s="36"/>
      <c r="O7" s="40"/>
      <c r="P7" s="36"/>
    </row>
    <row r="8" spans="1:16">
      <c r="A8" s="33" t="s">
        <v>5</v>
      </c>
      <c r="B8" s="51">
        <f>B6-B7</f>
        <v>4360.5</v>
      </c>
      <c r="C8" s="33" t="s">
        <v>79</v>
      </c>
      <c r="D8" s="51"/>
      <c r="E8" s="33"/>
      <c r="F8" s="33" t="s">
        <v>80</v>
      </c>
      <c r="G8" s="51">
        <v>0</v>
      </c>
      <c r="H8" s="33"/>
      <c r="I8" s="36"/>
      <c r="J8" s="40"/>
      <c r="K8" s="36"/>
      <c r="L8" s="40"/>
      <c r="M8" s="36"/>
      <c r="N8" s="36"/>
      <c r="O8" s="40"/>
      <c r="P8" s="36"/>
    </row>
    <row r="9" spans="1:16">
      <c r="A9" s="33" t="s">
        <v>81</v>
      </c>
      <c r="B9" s="51"/>
      <c r="C9" s="33" t="s">
        <v>79</v>
      </c>
      <c r="D9" s="33"/>
      <c r="E9" s="33"/>
      <c r="F9" s="33"/>
      <c r="G9" s="51"/>
      <c r="H9" s="33"/>
      <c r="I9" s="36"/>
      <c r="J9" s="36"/>
      <c r="K9" s="36"/>
      <c r="L9" s="36"/>
      <c r="M9" s="36"/>
      <c r="N9" s="36"/>
      <c r="O9" s="40"/>
      <c r="P9" s="36"/>
    </row>
    <row r="10" spans="1:16" ht="13.5" customHeight="1">
      <c r="A10" s="33" t="s">
        <v>82</v>
      </c>
      <c r="B10" s="51"/>
      <c r="C10" s="49" t="s">
        <v>83</v>
      </c>
      <c r="D10" s="33"/>
      <c r="E10" s="33"/>
      <c r="F10" s="33"/>
      <c r="G10" s="51"/>
      <c r="H10" s="33"/>
      <c r="I10" s="36"/>
      <c r="J10" s="36"/>
      <c r="K10" s="36"/>
      <c r="L10" s="36"/>
      <c r="M10" s="36"/>
      <c r="N10" s="36"/>
      <c r="O10" s="40"/>
      <c r="P10" s="36"/>
    </row>
    <row r="11" spans="1:16">
      <c r="A11" s="33"/>
      <c r="B11" s="33"/>
      <c r="C11" s="33" t="s">
        <v>84</v>
      </c>
      <c r="D11" s="33"/>
      <c r="E11" s="33"/>
      <c r="F11" s="33"/>
      <c r="G11" s="33"/>
      <c r="H11" s="33"/>
      <c r="I11" s="36"/>
      <c r="J11" s="36"/>
      <c r="K11" s="36"/>
      <c r="L11" s="36"/>
      <c r="M11" s="36"/>
      <c r="N11" s="36"/>
      <c r="O11" s="36"/>
      <c r="P11" s="36"/>
    </row>
    <row r="12" spans="1:16">
      <c r="A12" s="33"/>
      <c r="B12" s="33"/>
      <c r="C12" s="49"/>
      <c r="D12" s="33"/>
      <c r="E12" s="33"/>
      <c r="F12" s="33"/>
      <c r="G12" s="33"/>
      <c r="H12" s="33"/>
      <c r="I12" s="36"/>
      <c r="J12" s="36"/>
      <c r="K12" s="36"/>
      <c r="L12" s="36"/>
      <c r="M12" s="36"/>
      <c r="N12" s="36"/>
      <c r="O12" s="36"/>
      <c r="P12" s="36"/>
    </row>
    <row r="13" spans="1:16">
      <c r="A13" s="33"/>
      <c r="B13" s="33"/>
      <c r="C13" s="49"/>
      <c r="D13" s="33"/>
      <c r="E13" s="33"/>
      <c r="F13" s="33"/>
      <c r="G13" s="33"/>
      <c r="H13" s="33"/>
      <c r="I13" s="36"/>
      <c r="J13" s="36"/>
      <c r="K13" s="36"/>
      <c r="L13" s="36"/>
      <c r="M13" s="36"/>
      <c r="N13" s="36"/>
      <c r="O13" s="36"/>
      <c r="P13" s="36"/>
    </row>
    <row r="14" spans="1:16">
      <c r="C14" s="43"/>
      <c r="I14" s="36"/>
      <c r="J14" s="36"/>
      <c r="K14" s="36"/>
      <c r="L14" s="36"/>
      <c r="M14" s="36"/>
      <c r="N14" s="36"/>
      <c r="O14" s="36"/>
      <c r="P14" s="36"/>
    </row>
    <row r="15" spans="1:16">
      <c r="A15" s="143" t="s">
        <v>126</v>
      </c>
      <c r="B15" s="143"/>
      <c r="C15" s="143"/>
      <c r="D15" s="143"/>
      <c r="E15" s="143"/>
      <c r="F15" s="143"/>
      <c r="G15" s="143"/>
      <c r="H15" s="143"/>
      <c r="I15" s="36"/>
      <c r="J15" s="44"/>
      <c r="K15" s="44"/>
      <c r="L15" s="44"/>
      <c r="M15" s="44"/>
      <c r="N15" s="44"/>
      <c r="O15" s="36"/>
      <c r="P15" s="36"/>
    </row>
    <row r="16" spans="1:16">
      <c r="A16" s="144" t="s">
        <v>65</v>
      </c>
      <c r="B16" s="145"/>
      <c r="C16" s="92" t="s">
        <v>66</v>
      </c>
      <c r="D16" s="92"/>
      <c r="E16" s="33" t="s">
        <v>67</v>
      </c>
      <c r="F16" s="92" t="s">
        <v>68</v>
      </c>
      <c r="G16" s="92"/>
      <c r="H16" s="33" t="s">
        <v>67</v>
      </c>
      <c r="I16" s="44"/>
      <c r="J16" s="44"/>
      <c r="K16" s="44"/>
      <c r="L16" s="44"/>
      <c r="M16" s="36"/>
      <c r="N16" s="44"/>
      <c r="O16" s="44"/>
      <c r="P16" s="36"/>
    </row>
    <row r="17" spans="1:16">
      <c r="A17" s="144" t="s">
        <v>69</v>
      </c>
      <c r="B17" s="145"/>
      <c r="C17" s="33" t="s">
        <v>8</v>
      </c>
      <c r="D17" s="51">
        <v>6300</v>
      </c>
      <c r="E17" s="72">
        <v>22</v>
      </c>
      <c r="F17" s="33" t="s">
        <v>70</v>
      </c>
      <c r="G17" s="51">
        <v>4000</v>
      </c>
      <c r="H17" s="33"/>
      <c r="I17" s="44"/>
      <c r="J17" s="44"/>
      <c r="K17" s="36"/>
      <c r="L17" s="40"/>
      <c r="M17" s="36"/>
      <c r="N17" s="36"/>
      <c r="O17" s="40"/>
      <c r="P17" s="36"/>
    </row>
    <row r="18" spans="1:16">
      <c r="A18" s="146" t="s">
        <v>114</v>
      </c>
      <c r="B18" s="147"/>
      <c r="C18" s="33" t="s">
        <v>9</v>
      </c>
      <c r="D18" s="51">
        <v>700</v>
      </c>
      <c r="E18" s="72">
        <v>4</v>
      </c>
      <c r="F18" s="33" t="s">
        <v>72</v>
      </c>
      <c r="G18" s="51">
        <v>1869.43</v>
      </c>
      <c r="H18" s="33">
        <v>18</v>
      </c>
      <c r="I18" s="44"/>
      <c r="J18" s="44"/>
      <c r="K18" s="36"/>
      <c r="L18" s="40"/>
      <c r="M18" s="36"/>
      <c r="N18" s="36"/>
      <c r="O18" s="40"/>
      <c r="P18" s="36"/>
    </row>
    <row r="19" spans="1:16">
      <c r="A19" s="148" t="s">
        <v>73</v>
      </c>
      <c r="B19" s="149"/>
      <c r="C19" s="33" t="s">
        <v>74</v>
      </c>
      <c r="D19" s="51">
        <v>3150</v>
      </c>
      <c r="E19" s="53">
        <v>0.5</v>
      </c>
      <c r="F19" s="33"/>
      <c r="G19" s="51"/>
      <c r="H19" s="33"/>
      <c r="I19" s="44"/>
      <c r="J19" s="44"/>
      <c r="K19" s="36"/>
      <c r="L19" s="40"/>
      <c r="M19" s="36"/>
      <c r="N19" s="36"/>
      <c r="O19" s="40"/>
      <c r="P19" s="36"/>
    </row>
    <row r="20" spans="1:16">
      <c r="A20" s="33" t="s">
        <v>75</v>
      </c>
      <c r="B20" s="51">
        <f>SUM(D17:D27)</f>
        <v>10385.700000000001</v>
      </c>
      <c r="C20" s="33" t="s">
        <v>35</v>
      </c>
      <c r="D20" s="51"/>
      <c r="E20" s="53"/>
      <c r="F20" s="33" t="s">
        <v>76</v>
      </c>
      <c r="G20" s="51">
        <v>0</v>
      </c>
      <c r="H20" s="33"/>
      <c r="I20" s="36"/>
      <c r="J20" s="40"/>
      <c r="K20" s="36"/>
      <c r="L20" s="40"/>
      <c r="M20" s="36"/>
      <c r="N20" s="36"/>
      <c r="O20" s="40"/>
      <c r="P20" s="36"/>
    </row>
    <row r="21" spans="1:16">
      <c r="A21" s="33" t="s">
        <v>77</v>
      </c>
      <c r="B21" s="51">
        <f>SUM(G17:G25)</f>
        <v>6025.2000000000007</v>
      </c>
      <c r="C21" s="33" t="s">
        <v>13</v>
      </c>
      <c r="D21" s="51">
        <v>235.7</v>
      </c>
      <c r="E21" s="33"/>
      <c r="F21" s="33" t="s">
        <v>78</v>
      </c>
      <c r="G21" s="51">
        <v>155.77000000000001</v>
      </c>
      <c r="H21" s="33">
        <v>1.5</v>
      </c>
      <c r="I21" s="36"/>
      <c r="J21" s="40"/>
      <c r="K21" s="36"/>
      <c r="L21" s="40"/>
      <c r="M21" s="36"/>
      <c r="N21" s="36"/>
      <c r="O21" s="40"/>
      <c r="P21" s="36"/>
    </row>
    <row r="22" spans="1:16">
      <c r="A22" s="33" t="s">
        <v>5</v>
      </c>
      <c r="B22" s="51">
        <f>B20-B21</f>
        <v>4360.5</v>
      </c>
      <c r="C22" s="33" t="s">
        <v>79</v>
      </c>
      <c r="D22" s="51"/>
      <c r="E22" s="33"/>
      <c r="F22" s="33" t="s">
        <v>80</v>
      </c>
      <c r="G22" s="51">
        <v>0</v>
      </c>
      <c r="H22" s="33"/>
      <c r="I22" s="36"/>
      <c r="J22" s="40"/>
      <c r="K22" s="36"/>
      <c r="L22" s="40"/>
      <c r="M22" s="36"/>
      <c r="N22" s="36"/>
      <c r="O22" s="40"/>
      <c r="P22" s="36"/>
    </row>
    <row r="23" spans="1:16">
      <c r="A23" s="33" t="s">
        <v>81</v>
      </c>
      <c r="B23" s="51"/>
      <c r="C23" s="33" t="s">
        <v>79</v>
      </c>
      <c r="D23" s="33"/>
      <c r="E23" s="33"/>
      <c r="F23" s="33"/>
      <c r="G23" s="51"/>
      <c r="H23" s="33"/>
      <c r="I23" s="36"/>
      <c r="J23" s="36"/>
      <c r="K23" s="36"/>
      <c r="L23" s="36"/>
      <c r="M23" s="36"/>
      <c r="N23" s="36"/>
      <c r="O23" s="40"/>
      <c r="P23" s="36"/>
    </row>
    <row r="24" spans="1:16" ht="13.5" customHeight="1">
      <c r="A24" s="33" t="s">
        <v>82</v>
      </c>
      <c r="B24" s="51"/>
      <c r="C24" s="49" t="s">
        <v>83</v>
      </c>
      <c r="D24" s="33"/>
      <c r="E24" s="33"/>
      <c r="F24" s="33"/>
      <c r="G24" s="51"/>
      <c r="H24" s="33"/>
      <c r="I24" s="36"/>
      <c r="J24" s="36"/>
      <c r="K24" s="36"/>
      <c r="L24" s="36"/>
      <c r="M24" s="36"/>
      <c r="N24" s="36"/>
      <c r="O24" s="40"/>
      <c r="P24" s="36"/>
    </row>
    <row r="25" spans="1:16" ht="13.5" customHeight="1">
      <c r="A25" s="33"/>
      <c r="B25" s="33"/>
      <c r="C25" s="33" t="s">
        <v>84</v>
      </c>
      <c r="D25" s="33"/>
      <c r="E25" s="33"/>
      <c r="F25" s="33"/>
      <c r="G25" s="33"/>
      <c r="H25" s="33"/>
      <c r="I25" s="36"/>
      <c r="J25" s="36"/>
      <c r="K25" s="36"/>
      <c r="L25" s="36"/>
      <c r="M25" s="36"/>
      <c r="N25" s="36"/>
      <c r="O25" s="40"/>
      <c r="P25" s="36"/>
    </row>
    <row r="26" spans="1:16" ht="13.5" customHeight="1">
      <c r="A26" s="33"/>
      <c r="B26" s="33"/>
      <c r="C26" s="49"/>
      <c r="D26" s="33"/>
      <c r="E26" s="33"/>
      <c r="F26" s="33"/>
      <c r="G26" s="33"/>
      <c r="H26" s="33"/>
      <c r="I26" s="36"/>
      <c r="J26" s="36"/>
      <c r="K26" s="36"/>
      <c r="L26" s="36"/>
      <c r="M26" s="36"/>
      <c r="N26" s="36"/>
      <c r="O26" s="40"/>
      <c r="P26" s="36"/>
    </row>
    <row r="27" spans="1:16" ht="13.5" customHeight="1">
      <c r="A27" s="33"/>
      <c r="B27" s="33"/>
      <c r="C27" s="49"/>
      <c r="D27" s="33"/>
      <c r="E27" s="33"/>
      <c r="F27" s="33"/>
      <c r="G27" s="33"/>
      <c r="H27" s="33"/>
      <c r="I27" s="36"/>
      <c r="J27" s="36"/>
      <c r="K27" s="36"/>
      <c r="L27" s="36"/>
      <c r="M27" s="36"/>
      <c r="N27" s="36"/>
      <c r="O27" s="40"/>
      <c r="P27" s="36"/>
    </row>
    <row r="28" spans="1:16">
      <c r="I28" s="36"/>
      <c r="J28" s="36"/>
      <c r="K28" s="36"/>
      <c r="L28" s="36"/>
      <c r="M28" s="36"/>
      <c r="N28" s="36"/>
      <c r="O28" s="36"/>
      <c r="P28" s="36"/>
    </row>
    <row r="29" spans="1:16">
      <c r="A29" s="143" t="s">
        <v>126</v>
      </c>
      <c r="B29" s="143"/>
      <c r="C29" s="143"/>
      <c r="D29" s="143"/>
      <c r="E29" s="143"/>
      <c r="F29" s="143"/>
      <c r="G29" s="143"/>
      <c r="H29" s="143"/>
      <c r="I29" s="36"/>
      <c r="J29" s="44"/>
      <c r="K29" s="44"/>
      <c r="L29" s="44"/>
      <c r="M29" s="44"/>
      <c r="N29" s="44"/>
      <c r="O29" s="36"/>
      <c r="P29" s="36"/>
    </row>
    <row r="30" spans="1:16">
      <c r="A30" s="144" t="s">
        <v>65</v>
      </c>
      <c r="B30" s="145"/>
      <c r="C30" s="92" t="s">
        <v>66</v>
      </c>
      <c r="D30" s="92"/>
      <c r="E30" s="33" t="s">
        <v>67</v>
      </c>
      <c r="F30" s="92" t="s">
        <v>68</v>
      </c>
      <c r="G30" s="92"/>
      <c r="H30" s="33" t="s">
        <v>67</v>
      </c>
      <c r="I30" s="44"/>
      <c r="J30" s="44"/>
      <c r="K30" s="44"/>
      <c r="L30" s="44"/>
      <c r="M30" s="36"/>
      <c r="N30" s="44"/>
      <c r="O30" s="44"/>
      <c r="P30" s="36"/>
    </row>
    <row r="31" spans="1:16">
      <c r="A31" s="144" t="s">
        <v>69</v>
      </c>
      <c r="B31" s="145"/>
      <c r="C31" s="33" t="s">
        <v>8</v>
      </c>
      <c r="D31" s="51">
        <v>6300</v>
      </c>
      <c r="E31" s="72">
        <v>22</v>
      </c>
      <c r="F31" s="33" t="s">
        <v>70</v>
      </c>
      <c r="G31" s="51">
        <v>4000</v>
      </c>
      <c r="H31" s="33"/>
      <c r="I31" s="44"/>
      <c r="J31" s="44"/>
      <c r="K31" s="36"/>
      <c r="L31" s="40"/>
      <c r="M31" s="36"/>
      <c r="N31" s="36"/>
      <c r="O31" s="40"/>
      <c r="P31" s="36"/>
    </row>
    <row r="32" spans="1:16">
      <c r="A32" s="146" t="s">
        <v>114</v>
      </c>
      <c r="B32" s="147"/>
      <c r="C32" s="33" t="s">
        <v>9</v>
      </c>
      <c r="D32" s="51">
        <v>700</v>
      </c>
      <c r="E32" s="72">
        <v>4</v>
      </c>
      <c r="F32" s="33" t="s">
        <v>72</v>
      </c>
      <c r="G32" s="51">
        <v>1869.43</v>
      </c>
      <c r="H32" s="33">
        <v>18</v>
      </c>
      <c r="I32" s="44"/>
      <c r="J32" s="44"/>
      <c r="K32" s="36"/>
      <c r="L32" s="40"/>
      <c r="M32" s="36"/>
      <c r="N32" s="36"/>
      <c r="O32" s="40"/>
      <c r="P32" s="36"/>
    </row>
    <row r="33" spans="1:16">
      <c r="A33" s="148" t="s">
        <v>73</v>
      </c>
      <c r="B33" s="149"/>
      <c r="C33" s="33" t="s">
        <v>74</v>
      </c>
      <c r="D33" s="51">
        <v>3150</v>
      </c>
      <c r="E33" s="53">
        <v>0.5</v>
      </c>
      <c r="F33" s="33"/>
      <c r="G33" s="51"/>
      <c r="H33" s="33"/>
      <c r="I33" s="44"/>
      <c r="J33" s="44"/>
      <c r="K33" s="36"/>
      <c r="L33" s="40"/>
      <c r="M33" s="36"/>
      <c r="N33" s="36"/>
      <c r="O33" s="40"/>
      <c r="P33" s="36"/>
    </row>
    <row r="34" spans="1:16">
      <c r="A34" s="33" t="s">
        <v>75</v>
      </c>
      <c r="B34" s="51">
        <f>SUM(D31:D41)</f>
        <v>10385.700000000001</v>
      </c>
      <c r="C34" s="33" t="s">
        <v>35</v>
      </c>
      <c r="D34" s="51"/>
      <c r="E34" s="53"/>
      <c r="F34" s="33" t="s">
        <v>76</v>
      </c>
      <c r="G34" s="51">
        <v>0</v>
      </c>
      <c r="H34" s="33"/>
      <c r="I34" s="36"/>
      <c r="J34" s="40"/>
      <c r="K34" s="36"/>
      <c r="L34" s="40"/>
      <c r="M34" s="36"/>
      <c r="N34" s="36"/>
      <c r="O34" s="40"/>
      <c r="P34" s="36"/>
    </row>
    <row r="35" spans="1:16">
      <c r="A35" s="33" t="s">
        <v>77</v>
      </c>
      <c r="B35" s="51">
        <f>SUM(G31:G39)</f>
        <v>6025.2000000000007</v>
      </c>
      <c r="C35" s="33" t="s">
        <v>13</v>
      </c>
      <c r="D35" s="51">
        <v>235.7</v>
      </c>
      <c r="E35" s="33"/>
      <c r="F35" s="33" t="s">
        <v>78</v>
      </c>
      <c r="G35" s="51">
        <v>155.77000000000001</v>
      </c>
      <c r="H35" s="33">
        <v>1.5</v>
      </c>
      <c r="I35" s="36"/>
      <c r="J35" s="40"/>
      <c r="K35" s="36"/>
      <c r="L35" s="40"/>
      <c r="M35" s="36"/>
      <c r="N35" s="36"/>
      <c r="O35" s="40"/>
      <c r="P35" s="36"/>
    </row>
    <row r="36" spans="1:16">
      <c r="A36" s="33" t="s">
        <v>5</v>
      </c>
      <c r="B36" s="51">
        <f>B34-B35</f>
        <v>4360.5</v>
      </c>
      <c r="C36" s="33" t="s">
        <v>79</v>
      </c>
      <c r="D36" s="51"/>
      <c r="E36" s="33"/>
      <c r="F36" s="33" t="s">
        <v>80</v>
      </c>
      <c r="G36" s="51">
        <v>0</v>
      </c>
      <c r="H36" s="33"/>
      <c r="I36" s="36"/>
      <c r="J36" s="40"/>
      <c r="K36" s="36"/>
      <c r="L36" s="40"/>
      <c r="M36" s="36"/>
      <c r="N36" s="36"/>
      <c r="O36" s="40"/>
      <c r="P36" s="36"/>
    </row>
    <row r="37" spans="1:16">
      <c r="A37" s="33" t="s">
        <v>81</v>
      </c>
      <c r="B37" s="51"/>
      <c r="C37" s="33" t="s">
        <v>79</v>
      </c>
      <c r="D37" s="33"/>
      <c r="E37" s="33"/>
      <c r="F37" s="33"/>
      <c r="G37" s="51"/>
      <c r="H37" s="33"/>
      <c r="I37" s="36"/>
      <c r="J37" s="36"/>
      <c r="K37" s="36"/>
      <c r="L37" s="36"/>
      <c r="M37" s="36"/>
      <c r="N37" s="36"/>
      <c r="O37" s="40"/>
      <c r="P37" s="36"/>
    </row>
    <row r="38" spans="1:16">
      <c r="A38" s="33" t="s">
        <v>82</v>
      </c>
      <c r="B38" s="51"/>
      <c r="C38" s="49" t="s">
        <v>83</v>
      </c>
      <c r="D38" s="33"/>
      <c r="E38" s="33"/>
      <c r="F38" s="33"/>
      <c r="G38" s="51"/>
      <c r="H38" s="33"/>
      <c r="I38" s="36"/>
      <c r="J38" s="36"/>
      <c r="K38" s="36"/>
      <c r="L38" s="36"/>
      <c r="M38" s="36"/>
      <c r="N38" s="36"/>
      <c r="O38" s="40"/>
      <c r="P38" s="36"/>
    </row>
    <row r="39" spans="1:16">
      <c r="A39" s="33"/>
      <c r="B39" s="33"/>
      <c r="C39" s="33" t="s">
        <v>84</v>
      </c>
      <c r="D39" s="33"/>
      <c r="E39" s="33"/>
      <c r="F39" s="33"/>
      <c r="G39" s="33"/>
      <c r="H39" s="33"/>
      <c r="I39" s="36"/>
      <c r="J39" s="36"/>
      <c r="K39" s="36"/>
      <c r="L39" s="36"/>
      <c r="M39" s="36"/>
      <c r="N39" s="36"/>
      <c r="O39" s="40"/>
      <c r="P39" s="36"/>
    </row>
    <row r="40" spans="1:16">
      <c r="A40" s="33"/>
      <c r="B40" s="33"/>
      <c r="C40" s="49"/>
      <c r="D40" s="33"/>
      <c r="E40" s="33"/>
      <c r="F40" s="33"/>
      <c r="G40" s="33"/>
      <c r="H40" s="33"/>
      <c r="I40" s="36"/>
      <c r="J40" s="36"/>
      <c r="K40" s="36"/>
      <c r="L40" s="36"/>
      <c r="M40" s="36"/>
      <c r="N40" s="36"/>
      <c r="O40" s="40"/>
      <c r="P40" s="36"/>
    </row>
    <row r="41" spans="1:16">
      <c r="A41" s="33"/>
      <c r="B41" s="33"/>
      <c r="C41" s="49"/>
      <c r="D41" s="33"/>
      <c r="E41" s="33"/>
      <c r="F41" s="33"/>
      <c r="G41" s="33"/>
      <c r="H41" s="33"/>
      <c r="I41" s="36"/>
      <c r="J41" s="36"/>
      <c r="K41" s="36"/>
      <c r="L41" s="36"/>
      <c r="M41" s="36"/>
      <c r="N41" s="36"/>
      <c r="O41" s="40"/>
      <c r="P41" s="36"/>
    </row>
    <row r="42" spans="1:16">
      <c r="I42" s="36"/>
      <c r="J42" s="36"/>
      <c r="K42" s="36"/>
      <c r="L42" s="36"/>
      <c r="M42" s="36"/>
      <c r="N42" s="36"/>
      <c r="O42" s="36"/>
      <c r="P42" s="36"/>
    </row>
    <row r="43" spans="1:16">
      <c r="A43" s="143" t="s">
        <v>126</v>
      </c>
      <c r="B43" s="143"/>
      <c r="C43" s="143"/>
      <c r="D43" s="143"/>
      <c r="E43" s="143"/>
      <c r="F43" s="143"/>
      <c r="G43" s="143"/>
      <c r="H43" s="143"/>
      <c r="I43" s="36"/>
      <c r="J43" s="44"/>
      <c r="K43" s="44"/>
      <c r="L43" s="44"/>
      <c r="M43" s="44"/>
      <c r="N43" s="44"/>
      <c r="O43" s="36"/>
      <c r="P43" s="36"/>
    </row>
    <row r="44" spans="1:16">
      <c r="A44" s="144" t="s">
        <v>65</v>
      </c>
      <c r="B44" s="145"/>
      <c r="C44" s="92" t="s">
        <v>66</v>
      </c>
      <c r="D44" s="92"/>
      <c r="E44" s="33" t="s">
        <v>67</v>
      </c>
      <c r="F44" s="92" t="s">
        <v>68</v>
      </c>
      <c r="G44" s="92"/>
      <c r="H44" s="33" t="s">
        <v>67</v>
      </c>
      <c r="I44" s="44"/>
      <c r="J44" s="44"/>
      <c r="K44" s="44"/>
      <c r="L44" s="44"/>
      <c r="M44" s="36"/>
      <c r="N44" s="44"/>
      <c r="O44" s="44"/>
      <c r="P44" s="36"/>
    </row>
    <row r="45" spans="1:16">
      <c r="A45" s="144" t="s">
        <v>69</v>
      </c>
      <c r="B45" s="145"/>
      <c r="C45" s="33" t="s">
        <v>8</v>
      </c>
      <c r="D45" s="51">
        <v>6300</v>
      </c>
      <c r="E45" s="72">
        <v>22</v>
      </c>
      <c r="F45" s="33" t="s">
        <v>70</v>
      </c>
      <c r="G45" s="51">
        <v>4000</v>
      </c>
      <c r="H45" s="33"/>
      <c r="I45" s="44"/>
      <c r="J45" s="44"/>
      <c r="K45" s="36"/>
      <c r="L45" s="40"/>
      <c r="M45" s="36"/>
      <c r="N45" s="36"/>
      <c r="O45" s="40"/>
      <c r="P45" s="36"/>
    </row>
    <row r="46" spans="1:16">
      <c r="A46" s="146" t="s">
        <v>114</v>
      </c>
      <c r="B46" s="147"/>
      <c r="C46" s="33" t="s">
        <v>9</v>
      </c>
      <c r="D46" s="51">
        <v>700</v>
      </c>
      <c r="E46" s="72">
        <v>4</v>
      </c>
      <c r="F46" s="33" t="s">
        <v>72</v>
      </c>
      <c r="G46" s="51">
        <v>1869.43</v>
      </c>
      <c r="H46" s="33">
        <v>18</v>
      </c>
      <c r="I46" s="44"/>
      <c r="J46" s="44"/>
      <c r="K46" s="36"/>
      <c r="L46" s="40"/>
      <c r="M46" s="36"/>
      <c r="N46" s="36"/>
      <c r="O46" s="40"/>
      <c r="P46" s="36"/>
    </row>
    <row r="47" spans="1:16">
      <c r="A47" s="148" t="s">
        <v>73</v>
      </c>
      <c r="B47" s="149"/>
      <c r="C47" s="33" t="s">
        <v>74</v>
      </c>
      <c r="D47" s="51">
        <v>3150</v>
      </c>
      <c r="E47" s="53">
        <v>0.5</v>
      </c>
      <c r="F47" s="33"/>
      <c r="G47" s="51"/>
      <c r="H47" s="33"/>
      <c r="I47" s="44"/>
      <c r="J47" s="44"/>
      <c r="K47" s="36"/>
      <c r="L47" s="40"/>
      <c r="M47" s="36"/>
      <c r="N47" s="36"/>
      <c r="O47" s="40"/>
      <c r="P47" s="36"/>
    </row>
    <row r="48" spans="1:16">
      <c r="A48" s="33" t="s">
        <v>75</v>
      </c>
      <c r="B48" s="51">
        <f>SUM(D45:D55)</f>
        <v>10385.700000000001</v>
      </c>
      <c r="C48" s="33" t="s">
        <v>35</v>
      </c>
      <c r="D48" s="51"/>
      <c r="E48" s="53"/>
      <c r="F48" s="33" t="s">
        <v>76</v>
      </c>
      <c r="G48" s="51">
        <v>0</v>
      </c>
      <c r="H48" s="33"/>
      <c r="I48" s="36"/>
      <c r="J48" s="40"/>
      <c r="K48" s="36"/>
      <c r="L48" s="40"/>
      <c r="M48" s="36"/>
      <c r="N48" s="36"/>
      <c r="O48" s="40"/>
      <c r="P48" s="36"/>
    </row>
    <row r="49" spans="1:16">
      <c r="A49" s="33" t="s">
        <v>77</v>
      </c>
      <c r="B49" s="51">
        <f>SUM(G45:G53)</f>
        <v>6025.2000000000007</v>
      </c>
      <c r="C49" s="33" t="s">
        <v>13</v>
      </c>
      <c r="D49" s="51">
        <v>235.7</v>
      </c>
      <c r="E49" s="33"/>
      <c r="F49" s="33" t="s">
        <v>78</v>
      </c>
      <c r="G49" s="51">
        <v>155.77000000000001</v>
      </c>
      <c r="H49" s="33">
        <v>1.5</v>
      </c>
      <c r="I49" s="36"/>
      <c r="J49" s="40"/>
      <c r="K49" s="36"/>
      <c r="L49" s="40"/>
      <c r="M49" s="36"/>
      <c r="N49" s="36"/>
      <c r="O49" s="40"/>
      <c r="P49" s="36"/>
    </row>
    <row r="50" spans="1:16">
      <c r="A50" s="33" t="s">
        <v>5</v>
      </c>
      <c r="B50" s="51">
        <f>B48-B49</f>
        <v>4360.5</v>
      </c>
      <c r="C50" s="33" t="s">
        <v>79</v>
      </c>
      <c r="D50" s="51"/>
      <c r="E50" s="33"/>
      <c r="F50" s="33" t="s">
        <v>80</v>
      </c>
      <c r="G50" s="51">
        <v>0</v>
      </c>
      <c r="H50" s="33"/>
      <c r="I50" s="36"/>
      <c r="J50" s="40"/>
      <c r="K50" s="36"/>
      <c r="L50" s="40"/>
      <c r="M50" s="36"/>
      <c r="N50" s="36"/>
      <c r="O50" s="40"/>
      <c r="P50" s="36"/>
    </row>
    <row r="51" spans="1:16">
      <c r="A51" s="33" t="s">
        <v>81</v>
      </c>
      <c r="B51" s="51"/>
      <c r="C51" s="33" t="s">
        <v>79</v>
      </c>
      <c r="D51" s="33"/>
      <c r="E51" s="33"/>
      <c r="F51" s="33"/>
      <c r="G51" s="51"/>
      <c r="H51" s="33"/>
      <c r="I51" s="36"/>
      <c r="J51" s="36"/>
      <c r="K51" s="36"/>
      <c r="L51" s="36"/>
      <c r="M51" s="36"/>
      <c r="N51" s="36"/>
      <c r="O51" s="40"/>
      <c r="P51" s="36"/>
    </row>
    <row r="52" spans="1:16">
      <c r="A52" s="33" t="s">
        <v>82</v>
      </c>
      <c r="B52" s="51"/>
      <c r="C52" s="49" t="s">
        <v>83</v>
      </c>
      <c r="D52" s="33"/>
      <c r="E52" s="33"/>
      <c r="F52" s="33"/>
      <c r="G52" s="51"/>
      <c r="H52" s="33"/>
      <c r="I52" s="36"/>
      <c r="J52" s="36"/>
      <c r="K52" s="36"/>
      <c r="L52" s="36"/>
      <c r="M52" s="36"/>
      <c r="N52" s="36"/>
      <c r="O52" s="40"/>
      <c r="P52" s="36"/>
    </row>
    <row r="53" spans="1:16">
      <c r="A53" s="33"/>
      <c r="B53" s="33"/>
      <c r="C53" s="33" t="s">
        <v>84</v>
      </c>
      <c r="D53" s="33"/>
      <c r="E53" s="33"/>
      <c r="F53" s="33"/>
      <c r="G53" s="33"/>
      <c r="H53" s="33"/>
      <c r="I53" s="36"/>
      <c r="J53" s="36"/>
      <c r="K53" s="36"/>
      <c r="L53" s="36"/>
      <c r="M53" s="36"/>
      <c r="N53" s="36"/>
      <c r="O53" s="40"/>
      <c r="P53" s="36"/>
    </row>
    <row r="54" spans="1:16">
      <c r="A54" s="33"/>
      <c r="B54" s="33"/>
      <c r="C54" s="49"/>
      <c r="D54" s="33"/>
      <c r="E54" s="33"/>
      <c r="F54" s="33"/>
      <c r="G54" s="33"/>
      <c r="H54" s="33"/>
      <c r="I54" s="36"/>
      <c r="J54" s="36"/>
      <c r="K54" s="36"/>
      <c r="L54" s="36"/>
      <c r="M54" s="36"/>
      <c r="N54" s="36"/>
      <c r="O54" s="40"/>
      <c r="P54" s="36"/>
    </row>
    <row r="55" spans="1:16">
      <c r="A55" s="33"/>
      <c r="B55" s="33"/>
      <c r="C55" s="49"/>
      <c r="D55" s="33"/>
      <c r="E55" s="33"/>
      <c r="F55" s="33"/>
      <c r="G55" s="33"/>
      <c r="H55" s="33"/>
      <c r="I55" s="36"/>
      <c r="J55" s="36"/>
      <c r="K55" s="36"/>
      <c r="L55" s="36"/>
      <c r="M55" s="36"/>
      <c r="N55" s="36"/>
      <c r="O55" s="40"/>
      <c r="P55" s="36"/>
    </row>
    <row r="56" spans="1:16">
      <c r="I56" s="36"/>
      <c r="J56" s="36"/>
      <c r="K56" s="36"/>
      <c r="L56" s="36"/>
      <c r="M56" s="36"/>
      <c r="N56" s="36"/>
      <c r="O56" s="36"/>
      <c r="P56" s="36"/>
    </row>
    <row r="57" spans="1:16">
      <c r="A57" s="143" t="s">
        <v>126</v>
      </c>
      <c r="B57" s="143"/>
      <c r="C57" s="143"/>
      <c r="D57" s="143"/>
      <c r="E57" s="143"/>
      <c r="F57" s="143"/>
      <c r="G57" s="143"/>
      <c r="H57" s="143"/>
      <c r="I57" s="36"/>
      <c r="J57" s="44"/>
      <c r="K57" s="44"/>
      <c r="L57" s="44"/>
      <c r="M57" s="44"/>
      <c r="N57" s="44"/>
      <c r="O57" s="36"/>
      <c r="P57" s="36"/>
    </row>
    <row r="58" spans="1:16">
      <c r="A58" s="144" t="s">
        <v>65</v>
      </c>
      <c r="B58" s="145"/>
      <c r="C58" s="92" t="s">
        <v>66</v>
      </c>
      <c r="D58" s="92"/>
      <c r="E58" s="33" t="s">
        <v>67</v>
      </c>
      <c r="F58" s="92" t="s">
        <v>68</v>
      </c>
      <c r="G58" s="92"/>
      <c r="H58" s="33" t="s">
        <v>67</v>
      </c>
      <c r="I58" s="44"/>
      <c r="J58" s="44"/>
      <c r="K58" s="44"/>
      <c r="L58" s="44"/>
      <c r="M58" s="36"/>
      <c r="N58" s="44"/>
      <c r="O58" s="44"/>
      <c r="P58" s="36"/>
    </row>
    <row r="59" spans="1:16">
      <c r="A59" s="144" t="s">
        <v>69</v>
      </c>
      <c r="B59" s="145"/>
      <c r="C59" s="33" t="s">
        <v>8</v>
      </c>
      <c r="D59" s="51">
        <v>6300</v>
      </c>
      <c r="E59" s="72">
        <v>22</v>
      </c>
      <c r="F59" s="33" t="s">
        <v>70</v>
      </c>
      <c r="G59" s="51">
        <v>4000</v>
      </c>
      <c r="H59" s="33"/>
      <c r="I59" s="44"/>
      <c r="J59" s="44"/>
      <c r="K59" s="36"/>
      <c r="L59" s="40"/>
      <c r="M59" s="36"/>
      <c r="N59" s="36"/>
      <c r="O59" s="40"/>
      <c r="P59" s="36"/>
    </row>
    <row r="60" spans="1:16">
      <c r="A60" s="146" t="s">
        <v>114</v>
      </c>
      <c r="B60" s="147"/>
      <c r="C60" s="33" t="s">
        <v>9</v>
      </c>
      <c r="D60" s="51">
        <v>700</v>
      </c>
      <c r="E60" s="72">
        <v>4</v>
      </c>
      <c r="F60" s="33" t="s">
        <v>72</v>
      </c>
      <c r="G60" s="51">
        <v>1869.43</v>
      </c>
      <c r="H60" s="33">
        <v>18</v>
      </c>
      <c r="I60" s="44"/>
      <c r="J60" s="44"/>
      <c r="K60" s="36"/>
      <c r="L60" s="40"/>
      <c r="M60" s="36"/>
      <c r="N60" s="36"/>
      <c r="O60" s="40"/>
      <c r="P60" s="36"/>
    </row>
    <row r="61" spans="1:16">
      <c r="A61" s="148" t="s">
        <v>73</v>
      </c>
      <c r="B61" s="149"/>
      <c r="C61" s="33" t="s">
        <v>74</v>
      </c>
      <c r="D61" s="51">
        <v>3150</v>
      </c>
      <c r="E61" s="53">
        <v>0.5</v>
      </c>
      <c r="F61" s="33"/>
      <c r="G61" s="51"/>
      <c r="H61" s="33"/>
      <c r="I61" s="44"/>
      <c r="J61" s="44"/>
      <c r="K61" s="36"/>
      <c r="L61" s="40"/>
      <c r="M61" s="36"/>
      <c r="N61" s="36"/>
      <c r="O61" s="40"/>
      <c r="P61" s="36"/>
    </row>
    <row r="62" spans="1:16">
      <c r="A62" s="33" t="s">
        <v>75</v>
      </c>
      <c r="B62" s="51">
        <f>SUM(D59:D69)</f>
        <v>10385.700000000001</v>
      </c>
      <c r="C62" s="33" t="s">
        <v>35</v>
      </c>
      <c r="D62" s="51"/>
      <c r="E62" s="53"/>
      <c r="F62" s="33" t="s">
        <v>76</v>
      </c>
      <c r="G62" s="51">
        <v>0</v>
      </c>
      <c r="H62" s="33"/>
      <c r="I62" s="44"/>
      <c r="J62" s="44"/>
      <c r="K62" s="36"/>
      <c r="L62" s="40"/>
      <c r="M62" s="36"/>
      <c r="N62" s="36"/>
      <c r="O62" s="40"/>
      <c r="P62" s="36"/>
    </row>
    <row r="63" spans="1:16">
      <c r="A63" s="33" t="s">
        <v>77</v>
      </c>
      <c r="B63" s="51">
        <f>SUM(G59:G67)</f>
        <v>6025.2000000000007</v>
      </c>
      <c r="C63" s="33" t="s">
        <v>13</v>
      </c>
      <c r="D63" s="51">
        <v>235.7</v>
      </c>
      <c r="E63" s="33"/>
      <c r="F63" s="33" t="s">
        <v>78</v>
      </c>
      <c r="G63" s="51">
        <v>155.77000000000001</v>
      </c>
      <c r="H63" s="33">
        <v>1.5</v>
      </c>
      <c r="I63" s="36"/>
      <c r="J63" s="40"/>
      <c r="K63" s="36"/>
      <c r="L63" s="40"/>
      <c r="M63" s="36"/>
      <c r="N63" s="36"/>
      <c r="O63" s="40"/>
      <c r="P63" s="36"/>
    </row>
    <row r="64" spans="1:16">
      <c r="A64" s="33" t="s">
        <v>5</v>
      </c>
      <c r="B64" s="51">
        <f>B62-B63</f>
        <v>4360.5</v>
      </c>
      <c r="C64" s="33" t="s">
        <v>79</v>
      </c>
      <c r="D64" s="51"/>
      <c r="E64" s="33"/>
      <c r="F64" s="33" t="s">
        <v>80</v>
      </c>
      <c r="G64" s="51">
        <v>0</v>
      </c>
      <c r="H64" s="33"/>
      <c r="I64" s="36"/>
      <c r="J64" s="40"/>
      <c r="K64" s="36"/>
      <c r="L64" s="40"/>
      <c r="M64" s="36"/>
      <c r="N64" s="36"/>
      <c r="O64" s="40"/>
      <c r="P64" s="36"/>
    </row>
    <row r="65" spans="1:16">
      <c r="A65" s="33" t="s">
        <v>81</v>
      </c>
      <c r="B65" s="51"/>
      <c r="C65" s="33" t="s">
        <v>79</v>
      </c>
      <c r="D65" s="33"/>
      <c r="E65" s="33"/>
      <c r="F65" s="33"/>
      <c r="G65" s="51"/>
      <c r="H65" s="33"/>
      <c r="I65" s="36"/>
      <c r="J65" s="40"/>
      <c r="K65" s="36"/>
      <c r="L65" s="40"/>
      <c r="M65" s="36"/>
      <c r="N65" s="36"/>
      <c r="O65" s="40"/>
      <c r="P65" s="36"/>
    </row>
    <row r="66" spans="1:16">
      <c r="A66" s="33" t="s">
        <v>82</v>
      </c>
      <c r="B66" s="51"/>
      <c r="C66" s="49" t="s">
        <v>83</v>
      </c>
      <c r="D66" s="33"/>
      <c r="E66" s="33"/>
      <c r="F66" s="33"/>
      <c r="G66" s="51"/>
      <c r="H66" s="33"/>
      <c r="I66" s="36"/>
      <c r="J66" s="36"/>
      <c r="K66" s="36"/>
      <c r="L66" s="36"/>
      <c r="M66" s="36"/>
      <c r="N66" s="36"/>
      <c r="O66" s="40"/>
      <c r="P66" s="36"/>
    </row>
    <row r="67" spans="1:16">
      <c r="A67" s="33"/>
      <c r="B67" s="33"/>
      <c r="C67" s="33" t="s">
        <v>84</v>
      </c>
      <c r="D67" s="33"/>
      <c r="E67" s="33"/>
      <c r="F67" s="33"/>
      <c r="G67" s="33"/>
      <c r="H67" s="33"/>
      <c r="I67" s="36"/>
      <c r="J67" s="36"/>
      <c r="K67" s="36"/>
      <c r="L67" s="36"/>
      <c r="M67" s="36"/>
      <c r="N67" s="36"/>
      <c r="O67" s="36"/>
      <c r="P67" s="36"/>
    </row>
    <row r="68" spans="1:16">
      <c r="A68" s="33"/>
      <c r="B68" s="33"/>
      <c r="C68" s="49"/>
      <c r="D68" s="33"/>
      <c r="E68" s="33"/>
      <c r="F68" s="33"/>
      <c r="G68" s="33"/>
      <c r="H68" s="33"/>
      <c r="I68" s="36"/>
      <c r="J68" s="36"/>
      <c r="K68" s="36"/>
      <c r="L68" s="36"/>
      <c r="M68" s="36"/>
      <c r="N68" s="36"/>
      <c r="O68" s="36"/>
      <c r="P68" s="36"/>
    </row>
    <row r="69" spans="1:16">
      <c r="A69" s="33"/>
      <c r="B69" s="33"/>
      <c r="C69" s="49"/>
      <c r="D69" s="33"/>
      <c r="E69" s="33"/>
      <c r="F69" s="33"/>
      <c r="G69" s="33"/>
      <c r="H69" s="33"/>
      <c r="I69" s="36"/>
      <c r="J69" s="36"/>
      <c r="K69" s="36"/>
      <c r="L69" s="36"/>
      <c r="M69" s="36"/>
      <c r="N69" s="36"/>
      <c r="O69" s="36"/>
      <c r="P69" s="36"/>
    </row>
    <row r="70" spans="1:16">
      <c r="A70" s="54"/>
      <c r="B70" s="54"/>
      <c r="C70" s="55"/>
      <c r="D70" s="54"/>
      <c r="E70" s="54"/>
      <c r="F70" s="54"/>
      <c r="G70" s="54"/>
      <c r="H70" s="54"/>
      <c r="I70" s="36"/>
      <c r="J70" s="36"/>
      <c r="K70" s="36"/>
      <c r="L70" s="36"/>
      <c r="M70" s="36"/>
      <c r="N70" s="36"/>
      <c r="O70" s="36"/>
      <c r="P70" s="36"/>
    </row>
    <row r="71" spans="1:16">
      <c r="A71" s="143" t="s">
        <v>126</v>
      </c>
      <c r="B71" s="143"/>
      <c r="C71" s="143"/>
      <c r="D71" s="143"/>
      <c r="E71" s="143"/>
      <c r="F71" s="143"/>
      <c r="G71" s="143"/>
      <c r="H71" s="143"/>
    </row>
    <row r="72" spans="1:16">
      <c r="A72" s="144" t="s">
        <v>65</v>
      </c>
      <c r="B72" s="145"/>
      <c r="C72" s="92" t="s">
        <v>66</v>
      </c>
      <c r="D72" s="92"/>
      <c r="E72" s="33" t="s">
        <v>67</v>
      </c>
      <c r="F72" s="92" t="s">
        <v>68</v>
      </c>
      <c r="G72" s="92"/>
      <c r="H72" s="33" t="s">
        <v>67</v>
      </c>
    </row>
    <row r="73" spans="1:16">
      <c r="A73" s="144" t="s">
        <v>69</v>
      </c>
      <c r="B73" s="145"/>
      <c r="C73" s="33" t="s">
        <v>8</v>
      </c>
      <c r="D73" s="51">
        <v>6300</v>
      </c>
      <c r="E73" s="72">
        <v>22</v>
      </c>
      <c r="F73" s="33" t="s">
        <v>70</v>
      </c>
      <c r="G73" s="51">
        <v>4000</v>
      </c>
      <c r="H73" s="33"/>
    </row>
    <row r="74" spans="1:16">
      <c r="A74" s="146" t="s">
        <v>114</v>
      </c>
      <c r="B74" s="147"/>
      <c r="C74" s="33" t="s">
        <v>9</v>
      </c>
      <c r="D74" s="51">
        <v>700</v>
      </c>
      <c r="E74" s="72">
        <v>4</v>
      </c>
      <c r="F74" s="33" t="s">
        <v>72</v>
      </c>
      <c r="G74" s="51">
        <v>1869.43</v>
      </c>
      <c r="H74" s="33">
        <v>18</v>
      </c>
    </row>
    <row r="75" spans="1:16">
      <c r="A75" s="148" t="s">
        <v>73</v>
      </c>
      <c r="B75" s="149"/>
      <c r="C75" s="33" t="s">
        <v>74</v>
      </c>
      <c r="D75" s="51">
        <v>3150</v>
      </c>
      <c r="E75" s="53">
        <v>0.5</v>
      </c>
      <c r="F75" s="33"/>
      <c r="G75" s="51"/>
      <c r="H75" s="33"/>
    </row>
    <row r="76" spans="1:16">
      <c r="A76" s="33" t="s">
        <v>75</v>
      </c>
      <c r="B76" s="51">
        <f>SUM(D73:D83)</f>
        <v>10385.700000000001</v>
      </c>
      <c r="C76" s="33" t="s">
        <v>35</v>
      </c>
      <c r="D76" s="51"/>
      <c r="E76" s="53"/>
      <c r="F76" s="33" t="s">
        <v>76</v>
      </c>
      <c r="G76" s="51">
        <v>0</v>
      </c>
      <c r="H76" s="33"/>
    </row>
    <row r="77" spans="1:16">
      <c r="A77" s="33" t="s">
        <v>77</v>
      </c>
      <c r="B77" s="51">
        <f>SUM(G73:G81)</f>
        <v>6025.2000000000007</v>
      </c>
      <c r="C77" s="33" t="s">
        <v>13</v>
      </c>
      <c r="D77" s="51">
        <v>235.7</v>
      </c>
      <c r="E77" s="33"/>
      <c r="F77" s="33" t="s">
        <v>78</v>
      </c>
      <c r="G77" s="51">
        <v>155.77000000000001</v>
      </c>
      <c r="H77" s="33">
        <v>1.5</v>
      </c>
    </row>
    <row r="78" spans="1:16">
      <c r="A78" s="33" t="s">
        <v>5</v>
      </c>
      <c r="B78" s="51">
        <f>B76-B77</f>
        <v>4360.5</v>
      </c>
      <c r="C78" s="33" t="s">
        <v>79</v>
      </c>
      <c r="D78" s="51"/>
      <c r="E78" s="33"/>
      <c r="F78" s="33" t="s">
        <v>80</v>
      </c>
      <c r="G78" s="51">
        <v>0</v>
      </c>
      <c r="H78" s="33"/>
    </row>
    <row r="79" spans="1:16">
      <c r="A79" s="33" t="s">
        <v>81</v>
      </c>
      <c r="B79" s="51"/>
      <c r="C79" s="33" t="s">
        <v>79</v>
      </c>
      <c r="D79" s="33"/>
      <c r="E79" s="33"/>
      <c r="F79" s="33"/>
      <c r="G79" s="51"/>
      <c r="H79" s="33"/>
    </row>
    <row r="80" spans="1:16">
      <c r="A80" s="33" t="s">
        <v>82</v>
      </c>
      <c r="B80" s="51"/>
      <c r="C80" s="49" t="s">
        <v>83</v>
      </c>
      <c r="D80" s="33"/>
      <c r="E80" s="33"/>
      <c r="F80" s="33"/>
      <c r="G80" s="51"/>
      <c r="H80" s="33"/>
    </row>
    <row r="81" spans="1:8">
      <c r="A81" s="33"/>
      <c r="B81" s="33"/>
      <c r="C81" s="33" t="s">
        <v>84</v>
      </c>
      <c r="D81" s="33"/>
      <c r="E81" s="33"/>
      <c r="F81" s="33"/>
      <c r="G81" s="33"/>
      <c r="H81" s="33"/>
    </row>
    <row r="82" spans="1:8">
      <c r="A82" s="33"/>
      <c r="B82" s="33"/>
      <c r="C82" s="49"/>
      <c r="D82" s="33"/>
      <c r="E82" s="33"/>
      <c r="F82" s="33"/>
      <c r="G82" s="33"/>
      <c r="H82" s="33"/>
    </row>
    <row r="83" spans="1:8">
      <c r="A83" s="33"/>
      <c r="B83" s="33"/>
      <c r="C83" s="49"/>
      <c r="D83" s="33"/>
      <c r="E83" s="33"/>
      <c r="F83" s="33"/>
      <c r="G83" s="33"/>
      <c r="H83" s="33"/>
    </row>
    <row r="85" spans="1:8">
      <c r="A85" s="143" t="s">
        <v>126</v>
      </c>
      <c r="B85" s="143"/>
      <c r="C85" s="143"/>
      <c r="D85" s="143"/>
      <c r="E85" s="143"/>
      <c r="F85" s="143"/>
      <c r="G85" s="143"/>
      <c r="H85" s="143"/>
    </row>
    <row r="86" spans="1:8">
      <c r="A86" s="144" t="s">
        <v>65</v>
      </c>
      <c r="B86" s="145"/>
      <c r="C86" s="92" t="s">
        <v>66</v>
      </c>
      <c r="D86" s="92"/>
      <c r="E86" s="33" t="s">
        <v>67</v>
      </c>
      <c r="F86" s="92" t="s">
        <v>68</v>
      </c>
      <c r="G86" s="92"/>
      <c r="H86" s="33" t="s">
        <v>67</v>
      </c>
    </row>
    <row r="87" spans="1:8">
      <c r="A87" s="144" t="s">
        <v>69</v>
      </c>
      <c r="B87" s="145"/>
      <c r="C87" s="33" t="s">
        <v>8</v>
      </c>
      <c r="D87" s="51">
        <v>6300</v>
      </c>
      <c r="E87" s="72">
        <v>22</v>
      </c>
      <c r="F87" s="33" t="s">
        <v>70</v>
      </c>
      <c r="G87" s="51">
        <v>4000</v>
      </c>
      <c r="H87" s="33"/>
    </row>
    <row r="88" spans="1:8">
      <c r="A88" s="146" t="s">
        <v>114</v>
      </c>
      <c r="B88" s="147"/>
      <c r="C88" s="33" t="s">
        <v>9</v>
      </c>
      <c r="D88" s="51">
        <v>700</v>
      </c>
      <c r="E88" s="72">
        <v>4</v>
      </c>
      <c r="F88" s="33" t="s">
        <v>72</v>
      </c>
      <c r="G88" s="51">
        <v>1869.43</v>
      </c>
      <c r="H88" s="33">
        <v>18</v>
      </c>
    </row>
    <row r="89" spans="1:8">
      <c r="A89" s="148" t="s">
        <v>73</v>
      </c>
      <c r="B89" s="149"/>
      <c r="C89" s="33" t="s">
        <v>74</v>
      </c>
      <c r="D89" s="51">
        <v>3150</v>
      </c>
      <c r="E89" s="53">
        <v>0.5</v>
      </c>
      <c r="F89" s="33"/>
      <c r="G89" s="51"/>
      <c r="H89" s="33"/>
    </row>
    <row r="90" spans="1:8">
      <c r="A90" s="33" t="s">
        <v>75</v>
      </c>
      <c r="B90" s="51">
        <f>SUM(D87:D97)</f>
        <v>10385.700000000001</v>
      </c>
      <c r="C90" s="33" t="s">
        <v>35</v>
      </c>
      <c r="D90" s="51"/>
      <c r="E90" s="53"/>
      <c r="F90" s="33" t="s">
        <v>76</v>
      </c>
      <c r="G90" s="51">
        <v>0</v>
      </c>
      <c r="H90" s="33"/>
    </row>
    <row r="91" spans="1:8">
      <c r="A91" s="33" t="s">
        <v>77</v>
      </c>
      <c r="B91" s="51">
        <f>SUM(G87:G95)</f>
        <v>6025.2000000000007</v>
      </c>
      <c r="C91" s="33" t="s">
        <v>13</v>
      </c>
      <c r="D91" s="51">
        <v>235.7</v>
      </c>
      <c r="E91" s="33"/>
      <c r="F91" s="33" t="s">
        <v>78</v>
      </c>
      <c r="G91" s="51">
        <v>155.77000000000001</v>
      </c>
      <c r="H91" s="33">
        <v>1.5</v>
      </c>
    </row>
    <row r="92" spans="1:8">
      <c r="A92" s="33" t="s">
        <v>5</v>
      </c>
      <c r="B92" s="51">
        <f>B90-B91</f>
        <v>4360.5</v>
      </c>
      <c r="C92" s="33" t="s">
        <v>79</v>
      </c>
      <c r="D92" s="51"/>
      <c r="E92" s="33"/>
      <c r="F92" s="33" t="s">
        <v>80</v>
      </c>
      <c r="G92" s="51">
        <v>0</v>
      </c>
      <c r="H92" s="33"/>
    </row>
    <row r="93" spans="1:8">
      <c r="A93" s="33" t="s">
        <v>81</v>
      </c>
      <c r="B93" s="51"/>
      <c r="C93" s="33" t="s">
        <v>79</v>
      </c>
      <c r="D93" s="33"/>
      <c r="E93" s="33"/>
      <c r="F93" s="33"/>
      <c r="G93" s="51"/>
      <c r="H93" s="33"/>
    </row>
    <row r="94" spans="1:8">
      <c r="A94" s="33" t="s">
        <v>82</v>
      </c>
      <c r="B94" s="51"/>
      <c r="C94" s="49" t="s">
        <v>83</v>
      </c>
      <c r="D94" s="33"/>
      <c r="E94" s="33"/>
      <c r="F94" s="33"/>
      <c r="G94" s="51"/>
      <c r="H94" s="33"/>
    </row>
    <row r="95" spans="1:8">
      <c r="A95" s="33"/>
      <c r="B95" s="33"/>
      <c r="C95" s="33" t="s">
        <v>84</v>
      </c>
      <c r="D95" s="33"/>
      <c r="E95" s="33"/>
      <c r="F95" s="33"/>
      <c r="G95" s="33"/>
      <c r="H95" s="33"/>
    </row>
    <row r="96" spans="1:8">
      <c r="A96" s="33"/>
      <c r="B96" s="33"/>
      <c r="C96" s="49"/>
      <c r="D96" s="33"/>
      <c r="E96" s="33"/>
      <c r="F96" s="33"/>
      <c r="G96" s="33"/>
      <c r="H96" s="33"/>
    </row>
    <row r="97" spans="1:8">
      <c r="A97" s="33"/>
      <c r="B97" s="33"/>
      <c r="C97" s="49"/>
      <c r="D97" s="33"/>
      <c r="E97" s="33"/>
      <c r="F97" s="33"/>
      <c r="G97" s="33"/>
      <c r="H97" s="33"/>
    </row>
    <row r="99" spans="1:8">
      <c r="A99" s="143" t="s">
        <v>126</v>
      </c>
      <c r="B99" s="143"/>
      <c r="C99" s="143"/>
      <c r="D99" s="143"/>
      <c r="E99" s="143"/>
      <c r="F99" s="143"/>
      <c r="G99" s="143"/>
      <c r="H99" s="143"/>
    </row>
    <row r="100" spans="1:8">
      <c r="A100" s="144" t="s">
        <v>65</v>
      </c>
      <c r="B100" s="145"/>
      <c r="C100" s="92" t="s">
        <v>66</v>
      </c>
      <c r="D100" s="92"/>
      <c r="E100" s="33" t="s">
        <v>67</v>
      </c>
      <c r="F100" s="92" t="s">
        <v>68</v>
      </c>
      <c r="G100" s="92"/>
      <c r="H100" s="33" t="s">
        <v>67</v>
      </c>
    </row>
    <row r="101" spans="1:8">
      <c r="A101" s="144" t="s">
        <v>69</v>
      </c>
      <c r="B101" s="145"/>
      <c r="C101" s="33" t="s">
        <v>8</v>
      </c>
      <c r="D101" s="51">
        <v>6300</v>
      </c>
      <c r="E101" s="72">
        <v>22</v>
      </c>
      <c r="F101" s="33" t="s">
        <v>70</v>
      </c>
      <c r="G101" s="51">
        <v>4000</v>
      </c>
      <c r="H101" s="33"/>
    </row>
    <row r="102" spans="1:8">
      <c r="A102" s="146" t="s">
        <v>114</v>
      </c>
      <c r="B102" s="147"/>
      <c r="C102" s="33" t="s">
        <v>9</v>
      </c>
      <c r="D102" s="51">
        <v>700</v>
      </c>
      <c r="E102" s="72">
        <v>4</v>
      </c>
      <c r="F102" s="33" t="s">
        <v>72</v>
      </c>
      <c r="G102" s="51">
        <v>1869.43</v>
      </c>
      <c r="H102" s="33">
        <v>18</v>
      </c>
    </row>
    <row r="103" spans="1:8">
      <c r="A103" s="148" t="s">
        <v>73</v>
      </c>
      <c r="B103" s="149"/>
      <c r="C103" s="33" t="s">
        <v>74</v>
      </c>
      <c r="D103" s="51">
        <v>3150</v>
      </c>
      <c r="E103" s="53">
        <v>0.5</v>
      </c>
      <c r="F103" s="33"/>
      <c r="G103" s="51"/>
      <c r="H103" s="33"/>
    </row>
    <row r="104" spans="1:8">
      <c r="A104" s="33" t="s">
        <v>75</v>
      </c>
      <c r="B104" s="51">
        <f>SUM(D101:D111)</f>
        <v>10385.700000000001</v>
      </c>
      <c r="C104" s="33" t="s">
        <v>35</v>
      </c>
      <c r="D104" s="51"/>
      <c r="E104" s="53"/>
      <c r="F104" s="33" t="s">
        <v>76</v>
      </c>
      <c r="G104" s="51">
        <v>0</v>
      </c>
      <c r="H104" s="33"/>
    </row>
    <row r="105" spans="1:8">
      <c r="A105" s="33" t="s">
        <v>77</v>
      </c>
      <c r="B105" s="51">
        <f>SUM(G101:G109)</f>
        <v>6025.2000000000007</v>
      </c>
      <c r="C105" s="33" t="s">
        <v>13</v>
      </c>
      <c r="D105" s="51">
        <v>235.7</v>
      </c>
      <c r="E105" s="33"/>
      <c r="F105" s="33" t="s">
        <v>78</v>
      </c>
      <c r="G105" s="51">
        <v>155.77000000000001</v>
      </c>
      <c r="H105" s="33">
        <v>1.5</v>
      </c>
    </row>
    <row r="106" spans="1:8">
      <c r="A106" s="33" t="s">
        <v>5</v>
      </c>
      <c r="B106" s="51">
        <f>B104-B105</f>
        <v>4360.5</v>
      </c>
      <c r="C106" s="33" t="s">
        <v>79</v>
      </c>
      <c r="D106" s="51"/>
      <c r="E106" s="33"/>
      <c r="F106" s="33" t="s">
        <v>80</v>
      </c>
      <c r="G106" s="51">
        <v>0</v>
      </c>
      <c r="H106" s="33"/>
    </row>
    <row r="107" spans="1:8">
      <c r="A107" s="33" t="s">
        <v>81</v>
      </c>
      <c r="B107" s="51"/>
      <c r="C107" s="33" t="s">
        <v>79</v>
      </c>
      <c r="D107" s="33"/>
      <c r="E107" s="33"/>
      <c r="F107" s="33"/>
      <c r="G107" s="51"/>
      <c r="H107" s="33"/>
    </row>
    <row r="108" spans="1:8">
      <c r="A108" s="33" t="s">
        <v>82</v>
      </c>
      <c r="B108" s="51"/>
      <c r="C108" s="49" t="s">
        <v>83</v>
      </c>
      <c r="D108" s="33"/>
      <c r="E108" s="33"/>
      <c r="F108" s="33"/>
      <c r="G108" s="51"/>
      <c r="H108" s="33"/>
    </row>
    <row r="109" spans="1:8">
      <c r="A109" s="33"/>
      <c r="B109" s="33"/>
      <c r="C109" s="33" t="s">
        <v>84</v>
      </c>
      <c r="D109" s="33"/>
      <c r="E109" s="33"/>
      <c r="F109" s="33"/>
      <c r="G109" s="33"/>
      <c r="H109" s="33"/>
    </row>
    <row r="110" spans="1:8">
      <c r="A110" s="33"/>
      <c r="B110" s="33"/>
      <c r="C110" s="49"/>
      <c r="D110" s="33"/>
      <c r="E110" s="33"/>
      <c r="F110" s="33"/>
      <c r="G110" s="33"/>
      <c r="H110" s="33"/>
    </row>
    <row r="111" spans="1:8">
      <c r="A111" s="33"/>
      <c r="B111" s="33"/>
      <c r="C111" s="49"/>
      <c r="D111" s="33"/>
      <c r="E111" s="33"/>
      <c r="F111" s="33"/>
      <c r="G111" s="33"/>
      <c r="H111" s="33"/>
    </row>
    <row r="113" spans="1:8">
      <c r="A113" s="143" t="s">
        <v>126</v>
      </c>
      <c r="B113" s="143"/>
      <c r="C113" s="143"/>
      <c r="D113" s="143"/>
      <c r="E113" s="143"/>
      <c r="F113" s="143"/>
      <c r="G113" s="143"/>
      <c r="H113" s="143"/>
    </row>
    <row r="114" spans="1:8">
      <c r="A114" s="144" t="s">
        <v>65</v>
      </c>
      <c r="B114" s="145"/>
      <c r="C114" s="92" t="s">
        <v>66</v>
      </c>
      <c r="D114" s="92"/>
      <c r="E114" s="33" t="s">
        <v>67</v>
      </c>
      <c r="F114" s="92" t="s">
        <v>68</v>
      </c>
      <c r="G114" s="92"/>
      <c r="H114" s="33" t="s">
        <v>67</v>
      </c>
    </row>
    <row r="115" spans="1:8">
      <c r="A115" s="144" t="s">
        <v>69</v>
      </c>
      <c r="B115" s="145"/>
      <c r="C115" s="33" t="s">
        <v>8</v>
      </c>
      <c r="D115" s="51">
        <v>6300</v>
      </c>
      <c r="E115" s="72">
        <v>22</v>
      </c>
      <c r="F115" s="33" t="s">
        <v>70</v>
      </c>
      <c r="G115" s="51">
        <v>4000</v>
      </c>
      <c r="H115" s="33"/>
    </row>
    <row r="116" spans="1:8">
      <c r="A116" s="146" t="s">
        <v>114</v>
      </c>
      <c r="B116" s="147"/>
      <c r="C116" s="33" t="s">
        <v>9</v>
      </c>
      <c r="D116" s="51">
        <v>700</v>
      </c>
      <c r="E116" s="72">
        <v>4</v>
      </c>
      <c r="F116" s="33" t="s">
        <v>72</v>
      </c>
      <c r="G116" s="51">
        <v>1869.43</v>
      </c>
      <c r="H116" s="33">
        <v>18</v>
      </c>
    </row>
    <row r="117" spans="1:8">
      <c r="A117" s="148" t="s">
        <v>73</v>
      </c>
      <c r="B117" s="149"/>
      <c r="C117" s="33" t="s">
        <v>74</v>
      </c>
      <c r="D117" s="51">
        <v>3150</v>
      </c>
      <c r="E117" s="53">
        <v>0.5</v>
      </c>
      <c r="F117" s="33"/>
      <c r="G117" s="51"/>
      <c r="H117" s="33"/>
    </row>
    <row r="118" spans="1:8">
      <c r="A118" s="33" t="s">
        <v>75</v>
      </c>
      <c r="B118" s="51">
        <f>SUM(D115:D125)</f>
        <v>10385.700000000001</v>
      </c>
      <c r="C118" s="33" t="s">
        <v>35</v>
      </c>
      <c r="D118" s="51"/>
      <c r="E118" s="53"/>
      <c r="F118" s="33" t="s">
        <v>76</v>
      </c>
      <c r="G118" s="51">
        <v>0</v>
      </c>
      <c r="H118" s="33"/>
    </row>
    <row r="119" spans="1:8">
      <c r="A119" s="33" t="s">
        <v>77</v>
      </c>
      <c r="B119" s="51">
        <f>SUM(G115:G123)</f>
        <v>6025.2000000000007</v>
      </c>
      <c r="C119" s="33" t="s">
        <v>13</v>
      </c>
      <c r="D119" s="51">
        <v>235.7</v>
      </c>
      <c r="E119" s="33"/>
      <c r="F119" s="33" t="s">
        <v>78</v>
      </c>
      <c r="G119" s="51">
        <v>155.77000000000001</v>
      </c>
      <c r="H119" s="33">
        <v>1.5</v>
      </c>
    </row>
    <row r="120" spans="1:8">
      <c r="A120" s="33" t="s">
        <v>5</v>
      </c>
      <c r="B120" s="51">
        <f>B118-B119</f>
        <v>4360.5</v>
      </c>
      <c r="C120" s="33" t="s">
        <v>79</v>
      </c>
      <c r="D120" s="51"/>
      <c r="E120" s="33"/>
      <c r="F120" s="33" t="s">
        <v>80</v>
      </c>
      <c r="G120" s="51">
        <v>0</v>
      </c>
      <c r="H120" s="33"/>
    </row>
    <row r="121" spans="1:8">
      <c r="A121" s="33" t="s">
        <v>81</v>
      </c>
      <c r="B121" s="51"/>
      <c r="C121" s="33" t="s">
        <v>79</v>
      </c>
      <c r="D121" s="33"/>
      <c r="E121" s="33"/>
      <c r="F121" s="33"/>
      <c r="G121" s="51"/>
      <c r="H121" s="33"/>
    </row>
    <row r="122" spans="1:8">
      <c r="A122" s="33" t="s">
        <v>82</v>
      </c>
      <c r="B122" s="51"/>
      <c r="C122" s="49" t="s">
        <v>83</v>
      </c>
      <c r="D122" s="33"/>
      <c r="E122" s="33"/>
      <c r="F122" s="33"/>
      <c r="G122" s="51"/>
      <c r="H122" s="33"/>
    </row>
    <row r="123" spans="1:8">
      <c r="A123" s="33"/>
      <c r="B123" s="33"/>
      <c r="C123" s="33" t="s">
        <v>84</v>
      </c>
      <c r="D123" s="33"/>
      <c r="E123" s="33"/>
      <c r="F123" s="33"/>
      <c r="G123" s="33"/>
      <c r="H123" s="33"/>
    </row>
    <row r="124" spans="1:8">
      <c r="A124" s="33"/>
      <c r="B124" s="33"/>
      <c r="C124" s="49"/>
      <c r="D124" s="33"/>
      <c r="E124" s="33"/>
      <c r="F124" s="33"/>
      <c r="G124" s="33"/>
      <c r="H124" s="33"/>
    </row>
    <row r="125" spans="1:8">
      <c r="A125" s="33"/>
      <c r="B125" s="33"/>
      <c r="C125" s="49"/>
      <c r="D125" s="33"/>
      <c r="E125" s="33"/>
      <c r="F125" s="33"/>
      <c r="G125" s="33"/>
      <c r="H125" s="33"/>
    </row>
    <row r="126" spans="1:8">
      <c r="C126" s="43"/>
      <c r="D126" s="41"/>
    </row>
    <row r="127" spans="1:8">
      <c r="A127" s="143" t="s">
        <v>126</v>
      </c>
      <c r="B127" s="143"/>
      <c r="C127" s="143"/>
      <c r="D127" s="143"/>
      <c r="E127" s="143"/>
      <c r="F127" s="143"/>
      <c r="G127" s="143"/>
      <c r="H127" s="143"/>
    </row>
    <row r="128" spans="1:8">
      <c r="A128" s="144" t="s">
        <v>65</v>
      </c>
      <c r="B128" s="145"/>
      <c r="C128" s="92" t="s">
        <v>66</v>
      </c>
      <c r="D128" s="92"/>
      <c r="E128" s="33" t="s">
        <v>67</v>
      </c>
      <c r="F128" s="92" t="s">
        <v>68</v>
      </c>
      <c r="G128" s="92"/>
      <c r="H128" s="33" t="s">
        <v>67</v>
      </c>
    </row>
    <row r="129" spans="1:8">
      <c r="A129" s="144" t="s">
        <v>69</v>
      </c>
      <c r="B129" s="145"/>
      <c r="C129" s="33" t="s">
        <v>8</v>
      </c>
      <c r="D129" s="51">
        <v>6300</v>
      </c>
      <c r="E129" s="72">
        <v>22</v>
      </c>
      <c r="F129" s="33" t="s">
        <v>70</v>
      </c>
      <c r="G129" s="51">
        <v>4000</v>
      </c>
      <c r="H129" s="33"/>
    </row>
    <row r="130" spans="1:8">
      <c r="A130" s="146" t="s">
        <v>114</v>
      </c>
      <c r="B130" s="147"/>
      <c r="C130" s="33" t="s">
        <v>9</v>
      </c>
      <c r="D130" s="51">
        <v>700</v>
      </c>
      <c r="E130" s="72">
        <v>4</v>
      </c>
      <c r="F130" s="33" t="s">
        <v>72</v>
      </c>
      <c r="G130" s="51">
        <v>1869.43</v>
      </c>
      <c r="H130" s="33">
        <v>18</v>
      </c>
    </row>
    <row r="131" spans="1:8">
      <c r="A131" s="148" t="s">
        <v>73</v>
      </c>
      <c r="B131" s="149"/>
      <c r="C131" s="33" t="s">
        <v>74</v>
      </c>
      <c r="D131" s="51">
        <v>3150</v>
      </c>
      <c r="E131" s="53">
        <v>0.5</v>
      </c>
      <c r="F131" s="33"/>
      <c r="G131" s="51"/>
      <c r="H131" s="33"/>
    </row>
    <row r="132" spans="1:8">
      <c r="A132" s="33" t="s">
        <v>75</v>
      </c>
      <c r="B132" s="51">
        <f>SUM(D129:D139)</f>
        <v>10385.700000000001</v>
      </c>
      <c r="C132" s="33" t="s">
        <v>35</v>
      </c>
      <c r="D132" s="51"/>
      <c r="E132" s="53"/>
      <c r="F132" s="33" t="s">
        <v>76</v>
      </c>
      <c r="G132" s="51">
        <v>0</v>
      </c>
      <c r="H132" s="33"/>
    </row>
    <row r="133" spans="1:8">
      <c r="A133" s="33" t="s">
        <v>77</v>
      </c>
      <c r="B133" s="51">
        <f>SUM(G129:G137)</f>
        <v>6025.2000000000007</v>
      </c>
      <c r="C133" s="33" t="s">
        <v>13</v>
      </c>
      <c r="D133" s="51">
        <v>235.7</v>
      </c>
      <c r="E133" s="33"/>
      <c r="F133" s="33" t="s">
        <v>78</v>
      </c>
      <c r="G133" s="51">
        <v>155.77000000000001</v>
      </c>
      <c r="H133" s="33">
        <v>1.5</v>
      </c>
    </row>
    <row r="134" spans="1:8">
      <c r="A134" s="33" t="s">
        <v>5</v>
      </c>
      <c r="B134" s="51">
        <f>B132-B133</f>
        <v>4360.5</v>
      </c>
      <c r="C134" s="33" t="s">
        <v>79</v>
      </c>
      <c r="D134" s="51"/>
      <c r="E134" s="33"/>
      <c r="F134" s="33" t="s">
        <v>80</v>
      </c>
      <c r="G134" s="51">
        <v>0</v>
      </c>
      <c r="H134" s="33"/>
    </row>
    <row r="135" spans="1:8">
      <c r="A135" s="33" t="s">
        <v>81</v>
      </c>
      <c r="B135" s="51"/>
      <c r="C135" s="33" t="s">
        <v>79</v>
      </c>
      <c r="D135" s="33"/>
      <c r="E135" s="33"/>
      <c r="F135" s="33"/>
      <c r="G135" s="51"/>
      <c r="H135" s="33"/>
    </row>
    <row r="136" spans="1:8">
      <c r="A136" s="33" t="s">
        <v>82</v>
      </c>
      <c r="B136" s="51"/>
      <c r="C136" s="49" t="s">
        <v>83</v>
      </c>
      <c r="D136" s="33"/>
      <c r="E136" s="33"/>
      <c r="F136" s="33"/>
      <c r="G136" s="51"/>
      <c r="H136" s="33"/>
    </row>
    <row r="137" spans="1:8">
      <c r="A137" s="33"/>
      <c r="B137" s="33"/>
      <c r="C137" s="33" t="s">
        <v>84</v>
      </c>
      <c r="D137" s="33"/>
      <c r="E137" s="33"/>
      <c r="F137" s="33"/>
      <c r="G137" s="33"/>
      <c r="H137" s="33"/>
    </row>
    <row r="138" spans="1:8">
      <c r="A138" s="33"/>
      <c r="B138" s="33"/>
      <c r="C138" s="49"/>
      <c r="D138" s="33"/>
      <c r="E138" s="33"/>
      <c r="F138" s="33"/>
      <c r="G138" s="33"/>
      <c r="H138" s="33"/>
    </row>
    <row r="139" spans="1:8">
      <c r="A139" s="33"/>
      <c r="B139" s="33"/>
      <c r="C139" s="49"/>
      <c r="D139" s="33"/>
      <c r="E139" s="33"/>
      <c r="F139" s="33"/>
      <c r="G139" s="33"/>
      <c r="H139" s="33"/>
    </row>
    <row r="141" spans="1:8">
      <c r="A141" s="143" t="s">
        <v>126</v>
      </c>
      <c r="B141" s="143"/>
      <c r="C141" s="143"/>
      <c r="D141" s="143"/>
      <c r="E141" s="143"/>
      <c r="F141" s="143"/>
      <c r="G141" s="143"/>
      <c r="H141" s="143"/>
    </row>
    <row r="142" spans="1:8">
      <c r="A142" s="144" t="s">
        <v>65</v>
      </c>
      <c r="B142" s="145"/>
      <c r="C142" s="92" t="s">
        <v>66</v>
      </c>
      <c r="D142" s="92"/>
      <c r="E142" s="33" t="s">
        <v>67</v>
      </c>
      <c r="F142" s="92" t="s">
        <v>68</v>
      </c>
      <c r="G142" s="92"/>
      <c r="H142" s="33" t="s">
        <v>67</v>
      </c>
    </row>
    <row r="143" spans="1:8">
      <c r="A143" s="144" t="s">
        <v>69</v>
      </c>
      <c r="B143" s="145"/>
      <c r="C143" s="33" t="s">
        <v>8</v>
      </c>
      <c r="D143" s="51">
        <v>6300</v>
      </c>
      <c r="E143" s="73">
        <v>22</v>
      </c>
      <c r="F143" s="33" t="s">
        <v>70</v>
      </c>
      <c r="G143" s="51">
        <v>4000</v>
      </c>
      <c r="H143" s="33"/>
    </row>
    <row r="144" spans="1:8">
      <c r="A144" s="146" t="s">
        <v>114</v>
      </c>
      <c r="B144" s="147"/>
      <c r="C144" s="33" t="s">
        <v>9</v>
      </c>
      <c r="D144" s="51">
        <v>700</v>
      </c>
      <c r="E144" s="73">
        <v>4</v>
      </c>
      <c r="F144" s="33" t="s">
        <v>72</v>
      </c>
      <c r="G144" s="51">
        <v>1869.43</v>
      </c>
      <c r="H144" s="33">
        <v>18</v>
      </c>
    </row>
    <row r="145" spans="1:8">
      <c r="A145" s="148" t="s">
        <v>73</v>
      </c>
      <c r="B145" s="149"/>
      <c r="C145" s="33" t="s">
        <v>74</v>
      </c>
      <c r="D145" s="51">
        <v>3150</v>
      </c>
      <c r="E145" s="53">
        <v>0.5</v>
      </c>
      <c r="F145" s="33"/>
      <c r="G145" s="51"/>
      <c r="H145" s="33"/>
    </row>
    <row r="146" spans="1:8">
      <c r="A146" s="33" t="s">
        <v>75</v>
      </c>
      <c r="B146" s="51">
        <f>SUM(D143:D153)</f>
        <v>10385.700000000001</v>
      </c>
      <c r="C146" s="33" t="s">
        <v>35</v>
      </c>
      <c r="D146" s="51"/>
      <c r="E146" s="53"/>
      <c r="F146" s="33" t="s">
        <v>76</v>
      </c>
      <c r="G146" s="51">
        <v>0</v>
      </c>
      <c r="H146" s="33"/>
    </row>
    <row r="147" spans="1:8">
      <c r="A147" s="33" t="s">
        <v>77</v>
      </c>
      <c r="B147" s="51">
        <f>SUM(G143:G151)</f>
        <v>6025.2000000000007</v>
      </c>
      <c r="C147" s="33" t="s">
        <v>13</v>
      </c>
      <c r="D147" s="51">
        <v>235.7</v>
      </c>
      <c r="E147" s="33"/>
      <c r="F147" s="33" t="s">
        <v>78</v>
      </c>
      <c r="G147" s="51">
        <v>155.77000000000001</v>
      </c>
      <c r="H147" s="33">
        <v>1.5</v>
      </c>
    </row>
    <row r="148" spans="1:8">
      <c r="A148" s="33" t="s">
        <v>5</v>
      </c>
      <c r="B148" s="51">
        <f>B146-B147</f>
        <v>4360.5</v>
      </c>
      <c r="C148" s="33" t="s">
        <v>79</v>
      </c>
      <c r="D148" s="51"/>
      <c r="E148" s="33"/>
      <c r="F148" s="33" t="s">
        <v>80</v>
      </c>
      <c r="G148" s="51">
        <v>0</v>
      </c>
      <c r="H148" s="33"/>
    </row>
    <row r="149" spans="1:8">
      <c r="A149" s="33" t="s">
        <v>81</v>
      </c>
      <c r="B149" s="51"/>
      <c r="C149" s="33" t="s">
        <v>79</v>
      </c>
      <c r="D149" s="33"/>
      <c r="E149" s="33"/>
      <c r="F149" s="33"/>
      <c r="G149" s="51"/>
      <c r="H149" s="33"/>
    </row>
    <row r="150" spans="1:8">
      <c r="A150" s="33" t="s">
        <v>82</v>
      </c>
      <c r="B150" s="51"/>
      <c r="C150" s="49" t="s">
        <v>83</v>
      </c>
      <c r="D150" s="33"/>
      <c r="E150" s="33"/>
      <c r="F150" s="33"/>
      <c r="G150" s="51"/>
      <c r="H150" s="33"/>
    </row>
    <row r="151" spans="1:8">
      <c r="A151" s="33"/>
      <c r="B151" s="33"/>
      <c r="C151" s="33" t="s">
        <v>84</v>
      </c>
      <c r="D151" s="33"/>
      <c r="E151" s="33"/>
      <c r="F151" s="33"/>
      <c r="G151" s="33"/>
      <c r="H151" s="33"/>
    </row>
    <row r="152" spans="1:8">
      <c r="A152" s="33"/>
      <c r="B152" s="33"/>
      <c r="C152" s="49"/>
      <c r="D152" s="33"/>
      <c r="E152" s="33"/>
      <c r="F152" s="33"/>
      <c r="G152" s="33"/>
      <c r="H152" s="33"/>
    </row>
    <row r="153" spans="1:8">
      <c r="A153" s="33"/>
      <c r="B153" s="33"/>
      <c r="C153" s="49"/>
      <c r="D153" s="33"/>
      <c r="E153" s="33"/>
      <c r="F153" s="33"/>
      <c r="G153" s="33"/>
      <c r="H153" s="33"/>
    </row>
    <row r="154" spans="1:8">
      <c r="A154" s="36"/>
      <c r="B154" s="40"/>
      <c r="C154" s="36"/>
      <c r="D154" s="36"/>
      <c r="E154" s="36"/>
      <c r="F154" s="36"/>
      <c r="G154" s="36"/>
      <c r="H154" s="36"/>
    </row>
    <row r="155" spans="1:8">
      <c r="A155" s="143" t="s">
        <v>126</v>
      </c>
      <c r="B155" s="143"/>
      <c r="C155" s="143"/>
      <c r="D155" s="143"/>
      <c r="E155" s="143"/>
      <c r="F155" s="143"/>
      <c r="G155" s="143"/>
      <c r="H155" s="143"/>
    </row>
    <row r="156" spans="1:8">
      <c r="A156" s="144" t="s">
        <v>65</v>
      </c>
      <c r="B156" s="145"/>
      <c r="C156" s="92" t="s">
        <v>66</v>
      </c>
      <c r="D156" s="92"/>
      <c r="E156" s="33" t="s">
        <v>67</v>
      </c>
      <c r="F156" s="92" t="s">
        <v>68</v>
      </c>
      <c r="G156" s="92"/>
      <c r="H156" s="33" t="s">
        <v>67</v>
      </c>
    </row>
    <row r="157" spans="1:8">
      <c r="A157" s="144" t="s">
        <v>69</v>
      </c>
      <c r="B157" s="145"/>
      <c r="C157" s="33" t="s">
        <v>8</v>
      </c>
      <c r="D157" s="51">
        <v>6300</v>
      </c>
      <c r="E157" s="73">
        <v>22</v>
      </c>
      <c r="F157" s="33" t="s">
        <v>70</v>
      </c>
      <c r="G157" s="51">
        <v>4000</v>
      </c>
      <c r="H157" s="33"/>
    </row>
    <row r="158" spans="1:8">
      <c r="A158" s="146" t="s">
        <v>114</v>
      </c>
      <c r="B158" s="147"/>
      <c r="C158" s="33" t="s">
        <v>9</v>
      </c>
      <c r="D158" s="51">
        <v>700</v>
      </c>
      <c r="E158" s="73">
        <v>4</v>
      </c>
      <c r="F158" s="33" t="s">
        <v>72</v>
      </c>
      <c r="G158" s="51">
        <v>1869.43</v>
      </c>
      <c r="H158" s="33">
        <v>18</v>
      </c>
    </row>
    <row r="159" spans="1:8">
      <c r="A159" s="148" t="s">
        <v>73</v>
      </c>
      <c r="B159" s="149"/>
      <c r="C159" s="33" t="s">
        <v>74</v>
      </c>
      <c r="D159" s="51">
        <v>3150</v>
      </c>
      <c r="E159" s="53">
        <v>0.5</v>
      </c>
      <c r="F159" s="33"/>
      <c r="G159" s="51"/>
      <c r="H159" s="33"/>
    </row>
    <row r="160" spans="1:8">
      <c r="A160" s="33" t="s">
        <v>75</v>
      </c>
      <c r="B160" s="51">
        <f>SUM(D157:D167)</f>
        <v>10385.700000000001</v>
      </c>
      <c r="C160" s="33" t="s">
        <v>35</v>
      </c>
      <c r="D160" s="51"/>
      <c r="E160" s="53"/>
      <c r="F160" s="33" t="s">
        <v>76</v>
      </c>
      <c r="G160" s="51">
        <v>0</v>
      </c>
      <c r="H160" s="33"/>
    </row>
    <row r="161" spans="1:8">
      <c r="A161" s="33" t="s">
        <v>77</v>
      </c>
      <c r="B161" s="51">
        <f>SUM(G157:G165)</f>
        <v>6025.2000000000007</v>
      </c>
      <c r="C161" s="33" t="s">
        <v>13</v>
      </c>
      <c r="D161" s="51">
        <v>235.7</v>
      </c>
      <c r="E161" s="33"/>
      <c r="F161" s="33" t="s">
        <v>78</v>
      </c>
      <c r="G161" s="51">
        <v>155.77000000000001</v>
      </c>
      <c r="H161" s="33">
        <v>1.5</v>
      </c>
    </row>
    <row r="162" spans="1:8">
      <c r="A162" s="33" t="s">
        <v>5</v>
      </c>
      <c r="B162" s="51">
        <f>B160-B161</f>
        <v>4360.5</v>
      </c>
      <c r="C162" s="33" t="s">
        <v>79</v>
      </c>
      <c r="D162" s="51"/>
      <c r="E162" s="33"/>
      <c r="F162" s="33" t="s">
        <v>80</v>
      </c>
      <c r="G162" s="51">
        <v>0</v>
      </c>
      <c r="H162" s="33"/>
    </row>
    <row r="163" spans="1:8">
      <c r="A163" s="33" t="s">
        <v>81</v>
      </c>
      <c r="B163" s="51"/>
      <c r="C163" s="33" t="s">
        <v>79</v>
      </c>
      <c r="D163" s="33"/>
      <c r="E163" s="33"/>
      <c r="F163" s="33"/>
      <c r="G163" s="51"/>
      <c r="H163" s="33"/>
    </row>
    <row r="164" spans="1:8">
      <c r="A164" s="33" t="s">
        <v>82</v>
      </c>
      <c r="B164" s="51"/>
      <c r="C164" s="49" t="s">
        <v>83</v>
      </c>
      <c r="D164" s="33"/>
      <c r="E164" s="33"/>
      <c r="F164" s="33"/>
      <c r="G164" s="51"/>
      <c r="H164" s="33"/>
    </row>
    <row r="165" spans="1:8">
      <c r="A165" s="33"/>
      <c r="B165" s="33"/>
      <c r="C165" s="33" t="s">
        <v>84</v>
      </c>
      <c r="D165" s="33"/>
      <c r="E165" s="33"/>
      <c r="F165" s="33"/>
      <c r="G165" s="33"/>
      <c r="H165" s="33"/>
    </row>
    <row r="166" spans="1:8">
      <c r="A166" s="33"/>
      <c r="B166" s="33"/>
      <c r="C166" s="49"/>
      <c r="D166" s="33"/>
      <c r="E166" s="33"/>
      <c r="F166" s="33"/>
      <c r="G166" s="33"/>
      <c r="H166" s="33"/>
    </row>
    <row r="167" spans="1:8">
      <c r="A167" s="33"/>
      <c r="B167" s="33"/>
      <c r="C167" s="49"/>
      <c r="D167" s="33"/>
      <c r="E167" s="33"/>
      <c r="F167" s="33"/>
      <c r="G167" s="33"/>
      <c r="H167" s="33"/>
    </row>
    <row r="169" spans="1:8">
      <c r="A169" s="143" t="s">
        <v>126</v>
      </c>
      <c r="B169" s="143"/>
      <c r="C169" s="143"/>
      <c r="D169" s="143"/>
      <c r="E169" s="143"/>
      <c r="F169" s="143"/>
      <c r="G169" s="143"/>
      <c r="H169" s="143"/>
    </row>
    <row r="170" spans="1:8">
      <c r="A170" s="144" t="s">
        <v>65</v>
      </c>
      <c r="B170" s="145"/>
      <c r="C170" s="92" t="s">
        <v>66</v>
      </c>
      <c r="D170" s="92"/>
      <c r="E170" s="33" t="s">
        <v>67</v>
      </c>
      <c r="F170" s="92" t="s">
        <v>68</v>
      </c>
      <c r="G170" s="92"/>
      <c r="H170" s="33" t="s">
        <v>67</v>
      </c>
    </row>
    <row r="171" spans="1:8">
      <c r="A171" s="144" t="s">
        <v>69</v>
      </c>
      <c r="B171" s="145"/>
      <c r="C171" s="33" t="s">
        <v>8</v>
      </c>
      <c r="D171" s="51">
        <v>6300</v>
      </c>
      <c r="E171" s="73">
        <v>22</v>
      </c>
      <c r="F171" s="33" t="s">
        <v>70</v>
      </c>
      <c r="G171" s="51">
        <v>4000</v>
      </c>
      <c r="H171" s="33"/>
    </row>
    <row r="172" spans="1:8">
      <c r="A172" s="146" t="s">
        <v>114</v>
      </c>
      <c r="B172" s="147"/>
      <c r="C172" s="33" t="s">
        <v>9</v>
      </c>
      <c r="D172" s="51">
        <v>700</v>
      </c>
      <c r="E172" s="73">
        <v>4</v>
      </c>
      <c r="F172" s="33" t="s">
        <v>72</v>
      </c>
      <c r="G172" s="51">
        <v>1869.43</v>
      </c>
      <c r="H172" s="33">
        <v>18</v>
      </c>
    </row>
    <row r="173" spans="1:8">
      <c r="A173" s="148" t="s">
        <v>73</v>
      </c>
      <c r="B173" s="149"/>
      <c r="C173" s="33" t="s">
        <v>74</v>
      </c>
      <c r="D173" s="51">
        <v>3150</v>
      </c>
      <c r="E173" s="53">
        <v>0.5</v>
      </c>
      <c r="F173" s="33"/>
      <c r="G173" s="51"/>
      <c r="H173" s="33"/>
    </row>
    <row r="174" spans="1:8">
      <c r="A174" s="33" t="s">
        <v>75</v>
      </c>
      <c r="B174" s="51">
        <f>SUM(D171:D181)</f>
        <v>10385.700000000001</v>
      </c>
      <c r="C174" s="33" t="s">
        <v>35</v>
      </c>
      <c r="D174" s="51"/>
      <c r="E174" s="53"/>
      <c r="F174" s="33" t="s">
        <v>76</v>
      </c>
      <c r="G174" s="51">
        <v>0</v>
      </c>
      <c r="H174" s="33"/>
    </row>
    <row r="175" spans="1:8">
      <c r="A175" s="33" t="s">
        <v>77</v>
      </c>
      <c r="B175" s="51">
        <f>SUM(G171:G179)</f>
        <v>6025.2000000000007</v>
      </c>
      <c r="C175" s="33" t="s">
        <v>13</v>
      </c>
      <c r="D175" s="51">
        <v>235.7</v>
      </c>
      <c r="E175" s="33"/>
      <c r="F175" s="33" t="s">
        <v>78</v>
      </c>
      <c r="G175" s="51">
        <v>155.77000000000001</v>
      </c>
      <c r="H175" s="33">
        <v>1.5</v>
      </c>
    </row>
    <row r="176" spans="1:8">
      <c r="A176" s="33" t="s">
        <v>5</v>
      </c>
      <c r="B176" s="51">
        <f>B174-B175</f>
        <v>4360.5</v>
      </c>
      <c r="C176" s="33" t="s">
        <v>79</v>
      </c>
      <c r="D176" s="51"/>
      <c r="E176" s="33"/>
      <c r="F176" s="33" t="s">
        <v>80</v>
      </c>
      <c r="G176" s="51">
        <v>0</v>
      </c>
      <c r="H176" s="33"/>
    </row>
    <row r="177" spans="1:8">
      <c r="A177" s="33" t="s">
        <v>81</v>
      </c>
      <c r="B177" s="51"/>
      <c r="C177" s="33" t="s">
        <v>79</v>
      </c>
      <c r="D177" s="33"/>
      <c r="E177" s="33"/>
      <c r="F177" s="33"/>
      <c r="G177" s="51"/>
      <c r="H177" s="33"/>
    </row>
    <row r="178" spans="1:8">
      <c r="A178" s="33" t="s">
        <v>82</v>
      </c>
      <c r="B178" s="51"/>
      <c r="C178" s="49" t="s">
        <v>83</v>
      </c>
      <c r="D178" s="33"/>
      <c r="E178" s="33"/>
      <c r="F178" s="33"/>
      <c r="G178" s="51"/>
      <c r="H178" s="33"/>
    </row>
    <row r="179" spans="1:8">
      <c r="A179" s="33"/>
      <c r="B179" s="33"/>
      <c r="C179" s="33" t="s">
        <v>84</v>
      </c>
      <c r="D179" s="33"/>
      <c r="E179" s="33"/>
      <c r="F179" s="33"/>
      <c r="G179" s="33"/>
      <c r="H179" s="33"/>
    </row>
    <row r="180" spans="1:8">
      <c r="A180" s="33"/>
      <c r="B180" s="33"/>
      <c r="C180" s="49"/>
      <c r="D180" s="33"/>
      <c r="E180" s="33"/>
      <c r="F180" s="33"/>
      <c r="G180" s="33"/>
      <c r="H180" s="33"/>
    </row>
    <row r="181" spans="1:8">
      <c r="A181" s="33"/>
      <c r="B181" s="33"/>
      <c r="C181" s="49"/>
      <c r="D181" s="33"/>
      <c r="E181" s="33"/>
      <c r="F181" s="33"/>
      <c r="G181" s="33"/>
      <c r="H181" s="33"/>
    </row>
    <row r="183" spans="1:8">
      <c r="A183" s="143" t="s">
        <v>126</v>
      </c>
      <c r="B183" s="143"/>
      <c r="C183" s="143"/>
      <c r="D183" s="143"/>
      <c r="E183" s="143"/>
      <c r="F183" s="143"/>
      <c r="G183" s="143"/>
      <c r="H183" s="143"/>
    </row>
    <row r="184" spans="1:8">
      <c r="A184" s="144" t="s">
        <v>65</v>
      </c>
      <c r="B184" s="145"/>
      <c r="C184" s="92" t="s">
        <v>66</v>
      </c>
      <c r="D184" s="92"/>
      <c r="E184" s="33" t="s">
        <v>67</v>
      </c>
      <c r="F184" s="92" t="s">
        <v>68</v>
      </c>
      <c r="G184" s="92"/>
      <c r="H184" s="33" t="s">
        <v>67</v>
      </c>
    </row>
    <row r="185" spans="1:8">
      <c r="A185" s="144" t="s">
        <v>69</v>
      </c>
      <c r="B185" s="145"/>
      <c r="C185" s="33" t="s">
        <v>8</v>
      </c>
      <c r="D185" s="51">
        <v>6300</v>
      </c>
      <c r="E185" s="73">
        <v>22</v>
      </c>
      <c r="F185" s="33" t="s">
        <v>70</v>
      </c>
      <c r="G185" s="51">
        <v>4000</v>
      </c>
      <c r="H185" s="33"/>
    </row>
    <row r="186" spans="1:8">
      <c r="A186" s="146" t="s">
        <v>114</v>
      </c>
      <c r="B186" s="147"/>
      <c r="C186" s="33" t="s">
        <v>9</v>
      </c>
      <c r="D186" s="51">
        <v>700</v>
      </c>
      <c r="E186" s="73">
        <v>4</v>
      </c>
      <c r="F186" s="33" t="s">
        <v>72</v>
      </c>
      <c r="G186" s="51">
        <v>1869.43</v>
      </c>
      <c r="H186" s="33">
        <v>18</v>
      </c>
    </row>
    <row r="187" spans="1:8">
      <c r="A187" s="148" t="s">
        <v>73</v>
      </c>
      <c r="B187" s="149"/>
      <c r="C187" s="33" t="s">
        <v>74</v>
      </c>
      <c r="D187" s="51">
        <v>3150</v>
      </c>
      <c r="E187" s="53">
        <v>0.5</v>
      </c>
      <c r="F187" s="33"/>
      <c r="G187" s="51"/>
      <c r="H187" s="33"/>
    </row>
    <row r="188" spans="1:8">
      <c r="A188" s="33" t="s">
        <v>75</v>
      </c>
      <c r="B188" s="51">
        <f>SUM(D185:D195)</f>
        <v>10385.700000000001</v>
      </c>
      <c r="C188" s="33" t="s">
        <v>35</v>
      </c>
      <c r="D188" s="51"/>
      <c r="E188" s="53"/>
      <c r="F188" s="33" t="s">
        <v>76</v>
      </c>
      <c r="G188" s="51">
        <v>0</v>
      </c>
      <c r="H188" s="33"/>
    </row>
    <row r="189" spans="1:8">
      <c r="A189" s="33" t="s">
        <v>77</v>
      </c>
      <c r="B189" s="51">
        <f>SUM(G185:G193)</f>
        <v>6025.2000000000007</v>
      </c>
      <c r="C189" s="33" t="s">
        <v>13</v>
      </c>
      <c r="D189" s="51">
        <v>235.7</v>
      </c>
      <c r="E189" s="33"/>
      <c r="F189" s="33" t="s">
        <v>78</v>
      </c>
      <c r="G189" s="51">
        <v>155.77000000000001</v>
      </c>
      <c r="H189" s="33">
        <v>1.5</v>
      </c>
    </row>
    <row r="190" spans="1:8">
      <c r="A190" s="33" t="s">
        <v>5</v>
      </c>
      <c r="B190" s="51">
        <f>B188-B189</f>
        <v>4360.5</v>
      </c>
      <c r="C190" s="33" t="s">
        <v>79</v>
      </c>
      <c r="D190" s="51"/>
      <c r="E190" s="33"/>
      <c r="F190" s="33" t="s">
        <v>80</v>
      </c>
      <c r="G190" s="51">
        <v>0</v>
      </c>
      <c r="H190" s="33"/>
    </row>
    <row r="191" spans="1:8">
      <c r="A191" s="33" t="s">
        <v>81</v>
      </c>
      <c r="B191" s="51"/>
      <c r="C191" s="33" t="s">
        <v>79</v>
      </c>
      <c r="D191" s="33"/>
      <c r="E191" s="33"/>
      <c r="F191" s="33"/>
      <c r="G191" s="51"/>
      <c r="H191" s="33"/>
    </row>
    <row r="192" spans="1:8">
      <c r="A192" s="33" t="s">
        <v>82</v>
      </c>
      <c r="B192" s="51"/>
      <c r="C192" s="49" t="s">
        <v>83</v>
      </c>
      <c r="D192" s="33"/>
      <c r="E192" s="33"/>
      <c r="F192" s="33"/>
      <c r="G192" s="51"/>
      <c r="H192" s="33"/>
    </row>
    <row r="193" spans="1:8">
      <c r="A193" s="33"/>
      <c r="B193" s="33"/>
      <c r="C193" s="33" t="s">
        <v>84</v>
      </c>
      <c r="D193" s="33"/>
      <c r="E193" s="33"/>
      <c r="F193" s="33"/>
      <c r="G193" s="33"/>
      <c r="H193" s="33"/>
    </row>
    <row r="194" spans="1:8">
      <c r="A194" s="33"/>
      <c r="B194" s="33"/>
      <c r="C194" s="49"/>
      <c r="D194" s="33"/>
      <c r="E194" s="33"/>
      <c r="F194" s="33"/>
      <c r="G194" s="33"/>
      <c r="H194" s="33"/>
    </row>
    <row r="195" spans="1:8">
      <c r="A195" s="33"/>
      <c r="B195" s="33"/>
      <c r="C195" s="49"/>
      <c r="D195" s="33"/>
      <c r="E195" s="33"/>
      <c r="F195" s="33"/>
      <c r="G195" s="33"/>
      <c r="H195" s="33"/>
    </row>
    <row r="197" spans="1:8">
      <c r="A197" s="143" t="s">
        <v>126</v>
      </c>
      <c r="B197" s="143"/>
      <c r="C197" s="143"/>
      <c r="D197" s="143"/>
      <c r="E197" s="143"/>
      <c r="F197" s="143"/>
      <c r="G197" s="143"/>
      <c r="H197" s="143"/>
    </row>
    <row r="198" spans="1:8">
      <c r="A198" s="144" t="s">
        <v>65</v>
      </c>
      <c r="B198" s="145"/>
      <c r="C198" s="92" t="s">
        <v>66</v>
      </c>
      <c r="D198" s="92"/>
      <c r="E198" s="33" t="s">
        <v>67</v>
      </c>
      <c r="F198" s="92" t="s">
        <v>68</v>
      </c>
      <c r="G198" s="92"/>
      <c r="H198" s="33" t="s">
        <v>67</v>
      </c>
    </row>
    <row r="199" spans="1:8">
      <c r="A199" s="144" t="s">
        <v>69</v>
      </c>
      <c r="B199" s="145"/>
      <c r="C199" s="33" t="s">
        <v>8</v>
      </c>
      <c r="D199" s="51">
        <v>6300</v>
      </c>
      <c r="E199" s="73">
        <v>22</v>
      </c>
      <c r="F199" s="33" t="s">
        <v>70</v>
      </c>
      <c r="G199" s="51">
        <v>4000</v>
      </c>
      <c r="H199" s="33"/>
    </row>
    <row r="200" spans="1:8">
      <c r="A200" s="146" t="s">
        <v>114</v>
      </c>
      <c r="B200" s="147"/>
      <c r="C200" s="33" t="s">
        <v>9</v>
      </c>
      <c r="D200" s="51">
        <v>700</v>
      </c>
      <c r="E200" s="73">
        <v>4</v>
      </c>
      <c r="F200" s="33" t="s">
        <v>72</v>
      </c>
      <c r="G200" s="51">
        <v>1869.43</v>
      </c>
      <c r="H200" s="33">
        <v>18</v>
      </c>
    </row>
    <row r="201" spans="1:8">
      <c r="A201" s="148" t="s">
        <v>73</v>
      </c>
      <c r="B201" s="149"/>
      <c r="C201" s="33" t="s">
        <v>74</v>
      </c>
      <c r="D201" s="51">
        <v>3150</v>
      </c>
      <c r="E201" s="53">
        <v>0.5</v>
      </c>
      <c r="F201" s="33"/>
      <c r="G201" s="51"/>
      <c r="H201" s="33"/>
    </row>
    <row r="202" spans="1:8">
      <c r="A202" s="33" t="s">
        <v>75</v>
      </c>
      <c r="B202" s="51">
        <f>SUM(D199:D209)</f>
        <v>10385.700000000001</v>
      </c>
      <c r="C202" s="33" t="s">
        <v>35</v>
      </c>
      <c r="D202" s="51"/>
      <c r="E202" s="53"/>
      <c r="F202" s="33" t="s">
        <v>76</v>
      </c>
      <c r="G202" s="51">
        <v>0</v>
      </c>
      <c r="H202" s="33"/>
    </row>
    <row r="203" spans="1:8">
      <c r="A203" s="33" t="s">
        <v>77</v>
      </c>
      <c r="B203" s="51">
        <f>SUM(G199:G207)</f>
        <v>6025.2000000000007</v>
      </c>
      <c r="C203" s="33" t="s">
        <v>13</v>
      </c>
      <c r="D203" s="51">
        <v>235.7</v>
      </c>
      <c r="E203" s="33"/>
      <c r="F203" s="33" t="s">
        <v>78</v>
      </c>
      <c r="G203" s="51">
        <v>155.77000000000001</v>
      </c>
      <c r="H203" s="33">
        <v>1.5</v>
      </c>
    </row>
    <row r="204" spans="1:8">
      <c r="A204" s="33" t="s">
        <v>5</v>
      </c>
      <c r="B204" s="51">
        <f>B202-B203</f>
        <v>4360.5</v>
      </c>
      <c r="C204" s="33" t="s">
        <v>79</v>
      </c>
      <c r="D204" s="51"/>
      <c r="E204" s="33"/>
      <c r="F204" s="33" t="s">
        <v>80</v>
      </c>
      <c r="G204" s="51">
        <v>0</v>
      </c>
      <c r="H204" s="33"/>
    </row>
    <row r="205" spans="1:8">
      <c r="A205" s="33" t="s">
        <v>81</v>
      </c>
      <c r="B205" s="51"/>
      <c r="C205" s="33" t="s">
        <v>79</v>
      </c>
      <c r="D205" s="33"/>
      <c r="E205" s="33"/>
      <c r="F205" s="33"/>
      <c r="G205" s="51"/>
      <c r="H205" s="33"/>
    </row>
    <row r="206" spans="1:8">
      <c r="A206" s="33" t="s">
        <v>82</v>
      </c>
      <c r="B206" s="51"/>
      <c r="C206" s="49" t="s">
        <v>83</v>
      </c>
      <c r="D206" s="33"/>
      <c r="E206" s="33"/>
      <c r="F206" s="33"/>
      <c r="G206" s="51"/>
      <c r="H206" s="33"/>
    </row>
    <row r="207" spans="1:8">
      <c r="A207" s="33"/>
      <c r="B207" s="33"/>
      <c r="C207" s="33" t="s">
        <v>84</v>
      </c>
      <c r="D207" s="33"/>
      <c r="E207" s="33"/>
      <c r="F207" s="33"/>
      <c r="G207" s="33"/>
      <c r="H207" s="33"/>
    </row>
    <row r="208" spans="1:8">
      <c r="A208" s="33"/>
      <c r="B208" s="33"/>
      <c r="C208" s="49"/>
      <c r="D208" s="33"/>
      <c r="E208" s="33"/>
      <c r="F208" s="33"/>
      <c r="G208" s="33"/>
      <c r="H208" s="33"/>
    </row>
    <row r="209" spans="1:8">
      <c r="A209" s="33"/>
      <c r="B209" s="33"/>
      <c r="C209" s="49"/>
      <c r="D209" s="33"/>
      <c r="E209" s="33"/>
      <c r="F209" s="33"/>
      <c r="G209" s="33"/>
      <c r="H209" s="33"/>
    </row>
    <row r="211" spans="1:8">
      <c r="A211" s="143"/>
      <c r="B211" s="143"/>
      <c r="C211" s="143"/>
      <c r="D211" s="143"/>
      <c r="E211" s="143"/>
      <c r="F211" s="143"/>
      <c r="G211" s="143"/>
      <c r="H211" s="143"/>
    </row>
    <row r="212" spans="1:8">
      <c r="A212" s="144"/>
      <c r="B212" s="145"/>
      <c r="C212" s="92"/>
      <c r="D212" s="92"/>
      <c r="E212" s="33"/>
      <c r="F212" s="92"/>
      <c r="G212" s="92"/>
      <c r="H212" s="33"/>
    </row>
    <row r="213" spans="1:8">
      <c r="A213" s="144"/>
      <c r="B213" s="145"/>
      <c r="C213" s="33"/>
      <c r="D213" s="51"/>
      <c r="E213" s="71"/>
      <c r="F213" s="33"/>
      <c r="G213" s="51"/>
      <c r="H213" s="33"/>
    </row>
    <row r="214" spans="1:8">
      <c r="A214" s="146"/>
      <c r="B214" s="147"/>
      <c r="C214" s="33"/>
      <c r="D214" s="51"/>
      <c r="E214" s="71"/>
      <c r="F214" s="33"/>
      <c r="G214" s="51"/>
      <c r="H214" s="33"/>
    </row>
    <row r="215" spans="1:8">
      <c r="A215" s="148"/>
      <c r="B215" s="149"/>
      <c r="C215" s="33"/>
      <c r="D215" s="51"/>
      <c r="E215" s="53"/>
      <c r="F215" s="33"/>
      <c r="G215" s="51"/>
      <c r="H215" s="33"/>
    </row>
    <row r="216" spans="1:8">
      <c r="A216" s="33"/>
      <c r="B216" s="51"/>
      <c r="C216" s="33"/>
      <c r="D216" s="51"/>
      <c r="E216" s="53"/>
      <c r="F216" s="33"/>
      <c r="G216" s="51"/>
      <c r="H216" s="33"/>
    </row>
    <row r="217" spans="1:8">
      <c r="A217" s="33"/>
      <c r="B217" s="51"/>
      <c r="C217" s="33"/>
      <c r="D217" s="51"/>
      <c r="E217" s="33"/>
      <c r="F217" s="33"/>
      <c r="G217" s="51"/>
      <c r="H217" s="33"/>
    </row>
    <row r="218" spans="1:8">
      <c r="A218" s="33"/>
      <c r="B218" s="51"/>
      <c r="C218" s="33"/>
      <c r="D218" s="51"/>
      <c r="E218" s="33"/>
      <c r="F218" s="33"/>
      <c r="G218" s="51"/>
      <c r="H218" s="33"/>
    </row>
    <row r="219" spans="1:8">
      <c r="A219" s="33"/>
      <c r="B219" s="51"/>
      <c r="C219" s="33"/>
      <c r="D219" s="33"/>
      <c r="E219" s="33"/>
      <c r="F219" s="33"/>
      <c r="G219" s="51"/>
      <c r="H219" s="33"/>
    </row>
    <row r="220" spans="1:8">
      <c r="A220" s="33"/>
      <c r="B220" s="51"/>
      <c r="C220" s="49"/>
      <c r="D220" s="33"/>
      <c r="E220" s="33"/>
      <c r="F220" s="33"/>
      <c r="G220" s="51"/>
      <c r="H220" s="33"/>
    </row>
    <row r="221" spans="1:8">
      <c r="A221" s="33"/>
      <c r="B221" s="33"/>
      <c r="C221" s="33"/>
      <c r="D221" s="33"/>
      <c r="E221" s="33"/>
      <c r="F221" s="33"/>
      <c r="G221" s="33"/>
      <c r="H221" s="33"/>
    </row>
    <row r="222" spans="1:8">
      <c r="A222" s="33"/>
      <c r="B222" s="33"/>
      <c r="C222" s="49"/>
      <c r="D222" s="33"/>
      <c r="E222" s="33"/>
      <c r="F222" s="33"/>
      <c r="G222" s="33"/>
      <c r="H222" s="33"/>
    </row>
    <row r="223" spans="1:8">
      <c r="A223" s="33"/>
      <c r="B223" s="33"/>
      <c r="C223" s="49"/>
      <c r="D223" s="33"/>
      <c r="E223" s="33"/>
      <c r="F223" s="33"/>
      <c r="G223" s="33"/>
      <c r="H223" s="33"/>
    </row>
    <row r="225" spans="1:8">
      <c r="A225" s="143"/>
      <c r="B225" s="143"/>
      <c r="C225" s="143"/>
      <c r="D225" s="143"/>
      <c r="E225" s="143"/>
      <c r="F225" s="143"/>
      <c r="G225" s="143"/>
      <c r="H225" s="143"/>
    </row>
    <row r="226" spans="1:8">
      <c r="A226" s="144"/>
      <c r="B226" s="145"/>
      <c r="C226" s="92"/>
      <c r="D226" s="92"/>
      <c r="E226" s="33"/>
      <c r="F226" s="92"/>
      <c r="G226" s="92"/>
      <c r="H226" s="33"/>
    </row>
    <row r="227" spans="1:8">
      <c r="A227" s="144"/>
      <c r="B227" s="145"/>
      <c r="C227" s="33"/>
      <c r="D227" s="51"/>
      <c r="E227" s="71"/>
      <c r="F227" s="33"/>
      <c r="G227" s="51"/>
      <c r="H227" s="33"/>
    </row>
    <row r="228" spans="1:8">
      <c r="A228" s="146"/>
      <c r="B228" s="147"/>
      <c r="C228" s="33"/>
      <c r="D228" s="51"/>
      <c r="E228" s="71"/>
      <c r="F228" s="33"/>
      <c r="G228" s="51"/>
      <c r="H228" s="33"/>
    </row>
    <row r="229" spans="1:8">
      <c r="A229" s="148"/>
      <c r="B229" s="149"/>
      <c r="C229" s="33"/>
      <c r="D229" s="51"/>
      <c r="E229" s="53"/>
      <c r="F229" s="33"/>
      <c r="G229" s="51"/>
      <c r="H229" s="33"/>
    </row>
    <row r="230" spans="1:8">
      <c r="A230" s="33"/>
      <c r="B230" s="51"/>
      <c r="C230" s="33"/>
      <c r="D230" s="51"/>
      <c r="E230" s="53"/>
      <c r="F230" s="33"/>
      <c r="G230" s="51"/>
      <c r="H230" s="33"/>
    </row>
    <row r="231" spans="1:8">
      <c r="A231" s="33"/>
      <c r="B231" s="51"/>
      <c r="C231" s="33"/>
      <c r="D231" s="51"/>
      <c r="E231" s="33"/>
      <c r="F231" s="33"/>
      <c r="G231" s="51"/>
      <c r="H231" s="33"/>
    </row>
    <row r="232" spans="1:8">
      <c r="A232" s="33"/>
      <c r="B232" s="51"/>
      <c r="C232" s="33"/>
      <c r="D232" s="51"/>
      <c r="E232" s="33"/>
      <c r="F232" s="33"/>
      <c r="G232" s="51"/>
      <c r="H232" s="33"/>
    </row>
    <row r="233" spans="1:8">
      <c r="A233" s="33"/>
      <c r="B233" s="51"/>
      <c r="C233" s="33"/>
      <c r="D233" s="33"/>
      <c r="E233" s="33"/>
      <c r="F233" s="33"/>
      <c r="G233" s="51"/>
      <c r="H233" s="33"/>
    </row>
    <row r="234" spans="1:8">
      <c r="A234" s="33"/>
      <c r="B234" s="51"/>
      <c r="C234" s="49"/>
      <c r="D234" s="33"/>
      <c r="E234" s="33"/>
      <c r="F234" s="33"/>
      <c r="G234" s="51"/>
      <c r="H234" s="33"/>
    </row>
    <row r="235" spans="1:8">
      <c r="A235" s="33"/>
      <c r="B235" s="33"/>
      <c r="C235" s="33"/>
      <c r="D235" s="33"/>
      <c r="E235" s="33"/>
      <c r="F235" s="33"/>
      <c r="G235" s="33"/>
      <c r="H235" s="33"/>
    </row>
    <row r="236" spans="1:8">
      <c r="A236" s="33"/>
      <c r="B236" s="33"/>
      <c r="C236" s="49"/>
      <c r="D236" s="33"/>
      <c r="E236" s="33"/>
      <c r="F236" s="33"/>
      <c r="G236" s="33"/>
      <c r="H236" s="33"/>
    </row>
    <row r="237" spans="1:8">
      <c r="A237" s="33"/>
      <c r="B237" s="33"/>
      <c r="C237" s="49"/>
      <c r="D237" s="33"/>
      <c r="E237" s="33"/>
      <c r="F237" s="33"/>
      <c r="G237" s="33"/>
      <c r="H237" s="33"/>
    </row>
    <row r="238" spans="1:8">
      <c r="A238" s="36"/>
      <c r="B238" s="40"/>
      <c r="C238" s="36"/>
      <c r="D238" s="36"/>
      <c r="E238" s="36"/>
      <c r="F238" s="36"/>
      <c r="G238" s="36"/>
      <c r="H238" s="36"/>
    </row>
    <row r="240" spans="1:8">
      <c r="A240" s="143"/>
      <c r="B240" s="143"/>
      <c r="C240" s="143"/>
      <c r="D240" s="143"/>
      <c r="E240" s="143"/>
      <c r="F240" s="143"/>
      <c r="G240" s="143"/>
      <c r="H240" s="143"/>
    </row>
    <row r="241" spans="1:8">
      <c r="A241" s="144"/>
      <c r="B241" s="145"/>
      <c r="C241" s="92"/>
      <c r="D241" s="92"/>
      <c r="E241" s="33"/>
      <c r="F241" s="92"/>
      <c r="G241" s="92"/>
      <c r="H241" s="33"/>
    </row>
    <row r="242" spans="1:8">
      <c r="A242" s="144"/>
      <c r="B242" s="145"/>
      <c r="C242" s="33"/>
      <c r="D242" s="51"/>
      <c r="E242" s="71"/>
      <c r="F242" s="33"/>
      <c r="G242" s="51"/>
      <c r="H242" s="33"/>
    </row>
    <row r="243" spans="1:8">
      <c r="A243" s="146"/>
      <c r="B243" s="147"/>
      <c r="C243" s="33"/>
      <c r="D243" s="51"/>
      <c r="E243" s="71"/>
      <c r="F243" s="33"/>
      <c r="G243" s="51"/>
      <c r="H243" s="33"/>
    </row>
    <row r="244" spans="1:8">
      <c r="A244" s="148"/>
      <c r="B244" s="149"/>
      <c r="C244" s="33"/>
      <c r="D244" s="51"/>
      <c r="E244" s="53"/>
      <c r="F244" s="33"/>
      <c r="G244" s="51"/>
      <c r="H244" s="33"/>
    </row>
    <row r="245" spans="1:8">
      <c r="A245" s="33"/>
      <c r="B245" s="51"/>
      <c r="C245" s="33"/>
      <c r="D245" s="51"/>
      <c r="E245" s="53"/>
      <c r="F245" s="33"/>
      <c r="G245" s="51"/>
      <c r="H245" s="33"/>
    </row>
    <row r="246" spans="1:8">
      <c r="A246" s="33"/>
      <c r="B246" s="51"/>
      <c r="C246" s="33"/>
      <c r="D246" s="51"/>
      <c r="E246" s="33"/>
      <c r="F246" s="33"/>
      <c r="G246" s="51"/>
      <c r="H246" s="33"/>
    </row>
    <row r="247" spans="1:8">
      <c r="A247" s="33"/>
      <c r="B247" s="51"/>
      <c r="C247" s="33"/>
      <c r="D247" s="51"/>
      <c r="E247" s="33"/>
      <c r="F247" s="33"/>
      <c r="G247" s="51"/>
      <c r="H247" s="33"/>
    </row>
    <row r="248" spans="1:8">
      <c r="A248" s="33"/>
      <c r="B248" s="51"/>
      <c r="C248" s="33"/>
      <c r="D248" s="33"/>
      <c r="E248" s="33"/>
      <c r="F248" s="33"/>
      <c r="G248" s="51"/>
      <c r="H248" s="33"/>
    </row>
    <row r="249" spans="1:8">
      <c r="A249" s="33"/>
      <c r="B249" s="51"/>
      <c r="C249" s="49"/>
      <c r="D249" s="33"/>
      <c r="E249" s="33"/>
      <c r="F249" s="33"/>
      <c r="G249" s="51"/>
      <c r="H249" s="33"/>
    </row>
    <row r="250" spans="1:8">
      <c r="A250" s="33"/>
      <c r="B250" s="33"/>
      <c r="C250" s="33"/>
      <c r="D250" s="33"/>
      <c r="E250" s="33"/>
      <c r="F250" s="33"/>
      <c r="G250" s="33"/>
      <c r="H250" s="33"/>
    </row>
    <row r="251" spans="1:8">
      <c r="A251" s="33"/>
      <c r="B251" s="33"/>
      <c r="C251" s="49"/>
      <c r="D251" s="33"/>
      <c r="E251" s="33"/>
      <c r="F251" s="33"/>
      <c r="G251" s="33"/>
      <c r="H251" s="33"/>
    </row>
    <row r="252" spans="1:8">
      <c r="A252" s="33"/>
      <c r="B252" s="33"/>
      <c r="C252" s="49"/>
      <c r="D252" s="33"/>
      <c r="E252" s="33"/>
      <c r="F252" s="33"/>
      <c r="G252" s="33"/>
      <c r="H252" s="33"/>
    </row>
    <row r="254" spans="1:8">
      <c r="A254" s="143"/>
      <c r="B254" s="143"/>
      <c r="C254" s="143"/>
      <c r="D254" s="143"/>
      <c r="E254" s="143"/>
      <c r="F254" s="143"/>
      <c r="G254" s="143"/>
      <c r="H254" s="143"/>
    </row>
    <row r="255" spans="1:8">
      <c r="A255" s="144"/>
      <c r="B255" s="145"/>
      <c r="C255" s="92"/>
      <c r="D255" s="92"/>
      <c r="E255" s="33"/>
      <c r="F255" s="92"/>
      <c r="G255" s="92"/>
      <c r="H255" s="33"/>
    </row>
    <row r="256" spans="1:8">
      <c r="A256" s="144"/>
      <c r="B256" s="145"/>
      <c r="C256" s="33"/>
      <c r="D256" s="51"/>
      <c r="E256" s="71"/>
      <c r="F256" s="33"/>
      <c r="G256" s="51"/>
      <c r="H256" s="33"/>
    </row>
    <row r="257" spans="1:8">
      <c r="A257" s="146"/>
      <c r="B257" s="147"/>
      <c r="C257" s="33"/>
      <c r="D257" s="51"/>
      <c r="E257" s="71"/>
      <c r="F257" s="33"/>
      <c r="G257" s="51"/>
      <c r="H257" s="33"/>
    </row>
    <row r="258" spans="1:8">
      <c r="A258" s="148"/>
      <c r="B258" s="149"/>
      <c r="C258" s="33"/>
      <c r="D258" s="51"/>
      <c r="E258" s="53"/>
      <c r="F258" s="33"/>
      <c r="G258" s="51"/>
      <c r="H258" s="33"/>
    </row>
    <row r="259" spans="1:8">
      <c r="A259" s="33"/>
      <c r="B259" s="51"/>
      <c r="C259" s="33"/>
      <c r="D259" s="51"/>
      <c r="E259" s="53"/>
      <c r="F259" s="33"/>
      <c r="G259" s="51"/>
      <c r="H259" s="33"/>
    </row>
    <row r="260" spans="1:8">
      <c r="A260" s="33"/>
      <c r="B260" s="51"/>
      <c r="C260" s="33"/>
      <c r="D260" s="51"/>
      <c r="E260" s="33"/>
      <c r="F260" s="33"/>
      <c r="G260" s="51"/>
      <c r="H260" s="33"/>
    </row>
    <row r="261" spans="1:8">
      <c r="A261" s="33"/>
      <c r="B261" s="51"/>
      <c r="C261" s="33"/>
      <c r="D261" s="51"/>
      <c r="E261" s="33"/>
      <c r="F261" s="33"/>
      <c r="G261" s="51"/>
      <c r="H261" s="33"/>
    </row>
    <row r="262" spans="1:8">
      <c r="A262" s="33"/>
      <c r="B262" s="51"/>
      <c r="C262" s="33"/>
      <c r="D262" s="33"/>
      <c r="E262" s="33"/>
      <c r="F262" s="33"/>
      <c r="G262" s="51"/>
      <c r="H262" s="33"/>
    </row>
    <row r="263" spans="1:8">
      <c r="A263" s="33"/>
      <c r="B263" s="51"/>
      <c r="C263" s="49"/>
      <c r="D263" s="33"/>
      <c r="E263" s="33"/>
      <c r="F263" s="33"/>
      <c r="G263" s="51"/>
      <c r="H263" s="33"/>
    </row>
    <row r="264" spans="1:8">
      <c r="A264" s="33"/>
      <c r="B264" s="33"/>
      <c r="C264" s="33"/>
      <c r="D264" s="33"/>
      <c r="E264" s="33"/>
      <c r="F264" s="33"/>
      <c r="G264" s="33"/>
      <c r="H264" s="33"/>
    </row>
    <row r="265" spans="1:8">
      <c r="A265" s="33"/>
      <c r="B265" s="33"/>
      <c r="C265" s="49"/>
      <c r="D265" s="33"/>
      <c r="E265" s="33"/>
      <c r="F265" s="33"/>
      <c r="G265" s="33"/>
      <c r="H265" s="33"/>
    </row>
    <row r="266" spans="1:8">
      <c r="A266" s="33"/>
      <c r="B266" s="33"/>
      <c r="C266" s="49"/>
      <c r="D266" s="33"/>
      <c r="E266" s="33"/>
      <c r="F266" s="33"/>
      <c r="G266" s="33"/>
      <c r="H266" s="33"/>
    </row>
    <row r="268" spans="1:8">
      <c r="A268" s="143"/>
      <c r="B268" s="143"/>
      <c r="C268" s="143"/>
      <c r="D268" s="143"/>
      <c r="E268" s="143"/>
      <c r="F268" s="143"/>
      <c r="G268" s="143"/>
      <c r="H268" s="143"/>
    </row>
    <row r="269" spans="1:8">
      <c r="A269" s="144"/>
      <c r="B269" s="145"/>
      <c r="C269" s="92"/>
      <c r="D269" s="92"/>
      <c r="E269" s="33"/>
      <c r="F269" s="92"/>
      <c r="G269" s="92"/>
      <c r="H269" s="33"/>
    </row>
    <row r="270" spans="1:8">
      <c r="A270" s="144"/>
      <c r="B270" s="145"/>
      <c r="C270" s="33"/>
      <c r="D270" s="51"/>
      <c r="E270" s="71"/>
      <c r="F270" s="33"/>
      <c r="G270" s="51"/>
      <c r="H270" s="33"/>
    </row>
    <row r="271" spans="1:8">
      <c r="A271" s="146"/>
      <c r="B271" s="147"/>
      <c r="C271" s="33"/>
      <c r="D271" s="51"/>
      <c r="E271" s="71"/>
      <c r="F271" s="33"/>
      <c r="G271" s="51"/>
      <c r="H271" s="33"/>
    </row>
    <row r="272" spans="1:8">
      <c r="A272" s="148"/>
      <c r="B272" s="149"/>
      <c r="C272" s="33"/>
      <c r="D272" s="51"/>
      <c r="E272" s="53"/>
      <c r="F272" s="33"/>
      <c r="G272" s="51"/>
      <c r="H272" s="33"/>
    </row>
    <row r="273" spans="1:8">
      <c r="A273" s="33"/>
      <c r="B273" s="51"/>
      <c r="C273" s="33"/>
      <c r="D273" s="51"/>
      <c r="E273" s="53"/>
      <c r="F273" s="33"/>
      <c r="G273" s="51"/>
      <c r="H273" s="33"/>
    </row>
    <row r="274" spans="1:8">
      <c r="A274" s="33"/>
      <c r="B274" s="51"/>
      <c r="C274" s="33"/>
      <c r="D274" s="51"/>
      <c r="E274" s="33"/>
      <c r="F274" s="33"/>
      <c r="G274" s="51"/>
      <c r="H274" s="33"/>
    </row>
    <row r="275" spans="1:8">
      <c r="A275" s="33"/>
      <c r="B275" s="51"/>
      <c r="C275" s="33"/>
      <c r="D275" s="51"/>
      <c r="E275" s="33"/>
      <c r="F275" s="33"/>
      <c r="G275" s="51"/>
      <c r="H275" s="33"/>
    </row>
    <row r="276" spans="1:8">
      <c r="A276" s="33"/>
      <c r="B276" s="51"/>
      <c r="C276" s="33"/>
      <c r="D276" s="33"/>
      <c r="E276" s="33"/>
      <c r="F276" s="33"/>
      <c r="G276" s="51"/>
      <c r="H276" s="33"/>
    </row>
    <row r="277" spans="1:8">
      <c r="A277" s="33"/>
      <c r="B277" s="51"/>
      <c r="C277" s="49"/>
      <c r="D277" s="33"/>
      <c r="E277" s="33"/>
      <c r="F277" s="33"/>
      <c r="G277" s="51"/>
      <c r="H277" s="33"/>
    </row>
    <row r="278" spans="1:8">
      <c r="A278" s="33"/>
      <c r="B278" s="33"/>
      <c r="C278" s="33"/>
      <c r="D278" s="33"/>
      <c r="E278" s="33"/>
      <c r="F278" s="33"/>
      <c r="G278" s="33"/>
      <c r="H278" s="33"/>
    </row>
    <row r="279" spans="1:8">
      <c r="A279" s="33"/>
      <c r="B279" s="33"/>
      <c r="C279" s="49"/>
      <c r="D279" s="33"/>
      <c r="E279" s="33"/>
      <c r="F279" s="33"/>
      <c r="G279" s="33"/>
      <c r="H279" s="33"/>
    </row>
    <row r="280" spans="1:8">
      <c r="A280" s="33"/>
      <c r="B280" s="33"/>
      <c r="C280" s="49"/>
      <c r="D280" s="33"/>
      <c r="E280" s="33"/>
      <c r="F280" s="33"/>
      <c r="G280" s="33"/>
      <c r="H280" s="33"/>
    </row>
    <row r="282" spans="1:8">
      <c r="A282" s="143"/>
      <c r="B282" s="143"/>
      <c r="C282" s="143"/>
      <c r="D282" s="143"/>
      <c r="E282" s="143"/>
      <c r="F282" s="143"/>
      <c r="G282" s="143"/>
      <c r="H282" s="143"/>
    </row>
    <row r="283" spans="1:8">
      <c r="A283" s="144"/>
      <c r="B283" s="145"/>
      <c r="C283" s="92"/>
      <c r="D283" s="92"/>
      <c r="E283" s="33"/>
      <c r="F283" s="92"/>
      <c r="G283" s="92"/>
      <c r="H283" s="33"/>
    </row>
    <row r="284" spans="1:8">
      <c r="A284" s="144"/>
      <c r="B284" s="145"/>
      <c r="C284" s="33"/>
      <c r="D284" s="51"/>
      <c r="E284" s="71"/>
      <c r="F284" s="33"/>
      <c r="G284" s="51"/>
      <c r="H284" s="33"/>
    </row>
    <row r="285" spans="1:8">
      <c r="A285" s="146"/>
      <c r="B285" s="147"/>
      <c r="C285" s="33"/>
      <c r="D285" s="51"/>
      <c r="E285" s="71"/>
      <c r="F285" s="33"/>
      <c r="G285" s="51"/>
      <c r="H285" s="33"/>
    </row>
    <row r="286" spans="1:8">
      <c r="A286" s="148"/>
      <c r="B286" s="149"/>
      <c r="C286" s="33"/>
      <c r="D286" s="51"/>
      <c r="E286" s="53"/>
      <c r="F286" s="33"/>
      <c r="G286" s="51"/>
      <c r="H286" s="33"/>
    </row>
    <row r="287" spans="1:8">
      <c r="A287" s="33"/>
      <c r="B287" s="51"/>
      <c r="C287" s="33"/>
      <c r="D287" s="51"/>
      <c r="E287" s="53"/>
      <c r="F287" s="33"/>
      <c r="G287" s="51"/>
      <c r="H287" s="33"/>
    </row>
    <row r="288" spans="1:8">
      <c r="A288" s="33"/>
      <c r="B288" s="51"/>
      <c r="C288" s="33"/>
      <c r="D288" s="51"/>
      <c r="E288" s="33"/>
      <c r="F288" s="33"/>
      <c r="G288" s="51"/>
      <c r="H288" s="33"/>
    </row>
    <row r="289" spans="1:8">
      <c r="A289" s="33"/>
      <c r="B289" s="51"/>
      <c r="C289" s="33"/>
      <c r="D289" s="51"/>
      <c r="E289" s="33"/>
      <c r="F289" s="33"/>
      <c r="G289" s="51"/>
      <c r="H289" s="33"/>
    </row>
    <row r="290" spans="1:8">
      <c r="A290" s="33"/>
      <c r="B290" s="51"/>
      <c r="C290" s="33"/>
      <c r="D290" s="33"/>
      <c r="E290" s="33"/>
      <c r="F290" s="33"/>
      <c r="G290" s="51"/>
      <c r="H290" s="33"/>
    </row>
    <row r="291" spans="1:8">
      <c r="A291" s="33"/>
      <c r="B291" s="51"/>
      <c r="C291" s="49"/>
      <c r="D291" s="33"/>
      <c r="E291" s="33"/>
      <c r="F291" s="33"/>
      <c r="G291" s="51"/>
      <c r="H291" s="33"/>
    </row>
    <row r="292" spans="1:8">
      <c r="A292" s="33"/>
      <c r="B292" s="33"/>
      <c r="C292" s="33"/>
      <c r="D292" s="33"/>
      <c r="E292" s="33"/>
      <c r="F292" s="33"/>
      <c r="G292" s="33"/>
      <c r="H292" s="33"/>
    </row>
    <row r="293" spans="1:8">
      <c r="A293" s="33"/>
      <c r="B293" s="33"/>
      <c r="C293" s="49"/>
      <c r="D293" s="33"/>
      <c r="E293" s="33"/>
      <c r="F293" s="33"/>
      <c r="G293" s="33"/>
      <c r="H293" s="33"/>
    </row>
    <row r="294" spans="1:8">
      <c r="A294" s="33"/>
      <c r="B294" s="33"/>
      <c r="C294" s="49"/>
      <c r="D294" s="33"/>
      <c r="E294" s="33"/>
      <c r="F294" s="33"/>
      <c r="G294" s="33"/>
      <c r="H294" s="33"/>
    </row>
    <row r="296" spans="1:8">
      <c r="A296" s="143"/>
      <c r="B296" s="143"/>
      <c r="C296" s="143"/>
      <c r="D296" s="143"/>
      <c r="E296" s="143"/>
      <c r="F296" s="143"/>
      <c r="G296" s="143"/>
      <c r="H296" s="143"/>
    </row>
    <row r="297" spans="1:8">
      <c r="A297" s="143"/>
      <c r="B297" s="143"/>
      <c r="C297" s="143"/>
      <c r="D297" s="143"/>
      <c r="E297" s="143"/>
      <c r="F297" s="143"/>
      <c r="G297" s="143"/>
      <c r="H297" s="143"/>
    </row>
    <row r="298" spans="1:8">
      <c r="A298" s="144"/>
      <c r="B298" s="145"/>
      <c r="C298" s="92"/>
      <c r="D298" s="92"/>
      <c r="E298" s="33"/>
      <c r="F298" s="92"/>
      <c r="G298" s="92"/>
      <c r="H298" s="33"/>
    </row>
    <row r="299" spans="1:8">
      <c r="A299" s="144"/>
      <c r="B299" s="145"/>
      <c r="C299" s="33"/>
      <c r="D299" s="51"/>
      <c r="E299" s="71"/>
      <c r="F299" s="33"/>
      <c r="G299" s="51"/>
      <c r="H299" s="33"/>
    </row>
    <row r="300" spans="1:8">
      <c r="A300" s="146"/>
      <c r="B300" s="147"/>
      <c r="C300" s="33"/>
      <c r="D300" s="51"/>
      <c r="E300" s="71"/>
      <c r="F300" s="33"/>
      <c r="G300" s="51"/>
      <c r="H300" s="33"/>
    </row>
    <row r="301" spans="1:8">
      <c r="A301" s="148"/>
      <c r="B301" s="149"/>
      <c r="C301" s="33"/>
      <c r="D301" s="51"/>
      <c r="E301" s="53"/>
      <c r="F301" s="33"/>
      <c r="G301" s="51"/>
      <c r="H301" s="33"/>
    </row>
    <row r="302" spans="1:8">
      <c r="A302" s="33"/>
      <c r="B302" s="51"/>
      <c r="C302" s="33"/>
      <c r="D302" s="51"/>
      <c r="E302" s="53"/>
      <c r="F302" s="33"/>
      <c r="G302" s="51"/>
      <c r="H302" s="33"/>
    </row>
    <row r="303" spans="1:8">
      <c r="A303" s="33"/>
      <c r="B303" s="51"/>
      <c r="C303" s="33"/>
      <c r="D303" s="51"/>
      <c r="E303" s="33"/>
      <c r="F303" s="33"/>
      <c r="G303" s="51"/>
      <c r="H303" s="33"/>
    </row>
    <row r="304" spans="1:8">
      <c r="A304" s="33"/>
      <c r="B304" s="51"/>
      <c r="C304" s="33"/>
      <c r="D304" s="51"/>
      <c r="E304" s="33"/>
      <c r="F304" s="33"/>
      <c r="G304" s="51"/>
      <c r="H304" s="33"/>
    </row>
    <row r="305" spans="1:8">
      <c r="A305" s="33"/>
      <c r="B305" s="51"/>
      <c r="C305" s="33"/>
      <c r="D305" s="33"/>
      <c r="E305" s="33"/>
      <c r="F305" s="33"/>
      <c r="G305" s="51"/>
      <c r="H305" s="33"/>
    </row>
    <row r="306" spans="1:8">
      <c r="A306" s="33"/>
      <c r="B306" s="51"/>
      <c r="C306" s="49"/>
      <c r="D306" s="33"/>
      <c r="E306" s="33"/>
      <c r="F306" s="33"/>
      <c r="G306" s="51"/>
      <c r="H306" s="33"/>
    </row>
    <row r="307" spans="1:8">
      <c r="A307" s="33"/>
      <c r="B307" s="33"/>
      <c r="C307" s="33"/>
      <c r="D307" s="33"/>
      <c r="E307" s="33"/>
      <c r="F307" s="33"/>
      <c r="G307" s="33"/>
      <c r="H307" s="33"/>
    </row>
    <row r="308" spans="1:8">
      <c r="A308" s="33"/>
      <c r="B308" s="33"/>
      <c r="C308" s="49"/>
      <c r="D308" s="33"/>
      <c r="E308" s="33"/>
      <c r="F308" s="33"/>
      <c r="G308" s="33"/>
      <c r="H308" s="33"/>
    </row>
    <row r="309" spans="1:8">
      <c r="A309" s="33"/>
      <c r="B309" s="33"/>
      <c r="C309" s="49"/>
      <c r="D309" s="33"/>
      <c r="E309" s="33"/>
      <c r="F309" s="33"/>
      <c r="G309" s="33"/>
      <c r="H309" s="33"/>
    </row>
    <row r="310" spans="1:8">
      <c r="A310" s="143"/>
      <c r="B310" s="143"/>
      <c r="C310" s="143"/>
      <c r="D310" s="143"/>
      <c r="E310" s="143"/>
      <c r="F310" s="143"/>
      <c r="G310" s="143"/>
      <c r="H310" s="143"/>
    </row>
    <row r="311" spans="1:8">
      <c r="A311" s="144"/>
      <c r="B311" s="145"/>
      <c r="C311" s="92"/>
      <c r="D311" s="92"/>
      <c r="E311" s="33"/>
      <c r="F311" s="92"/>
      <c r="G311" s="92"/>
      <c r="H311" s="33"/>
    </row>
    <row r="312" spans="1:8">
      <c r="A312" s="144"/>
      <c r="B312" s="145"/>
      <c r="C312" s="33"/>
      <c r="D312" s="51"/>
      <c r="E312" s="33"/>
      <c r="F312" s="33"/>
      <c r="G312" s="51"/>
      <c r="H312" s="33"/>
    </row>
    <row r="313" spans="1:8">
      <c r="A313" s="146"/>
      <c r="B313" s="147"/>
      <c r="C313" s="33"/>
      <c r="D313" s="51"/>
      <c r="E313" s="33"/>
      <c r="F313" s="33"/>
      <c r="G313" s="51"/>
      <c r="H313" s="33"/>
    </row>
    <row r="314" spans="1:8">
      <c r="A314" s="148"/>
      <c r="B314" s="149"/>
      <c r="C314" s="33"/>
      <c r="D314" s="51"/>
      <c r="E314" s="33"/>
      <c r="F314" s="33"/>
      <c r="G314" s="51"/>
      <c r="H314" s="33"/>
    </row>
    <row r="315" spans="1:8">
      <c r="A315" s="33"/>
      <c r="B315" s="51"/>
      <c r="C315" s="33"/>
      <c r="D315" s="51"/>
      <c r="E315" s="56"/>
      <c r="F315" s="33"/>
      <c r="G315" s="51"/>
      <c r="H315" s="33"/>
    </row>
    <row r="316" spans="1:8">
      <c r="A316" s="33"/>
      <c r="B316" s="51"/>
      <c r="C316" s="33"/>
      <c r="D316" s="51"/>
      <c r="E316" s="33"/>
      <c r="F316" s="33"/>
      <c r="G316" s="51"/>
      <c r="H316" s="33"/>
    </row>
    <row r="317" spans="1:8">
      <c r="A317" s="33"/>
      <c r="B317" s="51"/>
      <c r="C317" s="33"/>
      <c r="D317" s="51"/>
      <c r="E317" s="33"/>
      <c r="F317" s="33"/>
      <c r="G317" s="51"/>
      <c r="H317" s="33"/>
    </row>
    <row r="318" spans="1:8">
      <c r="A318" s="33"/>
      <c r="B318" s="51"/>
      <c r="C318" s="33"/>
      <c r="D318" s="33"/>
      <c r="E318" s="33"/>
      <c r="F318" s="33"/>
      <c r="G318" s="51"/>
      <c r="H318" s="33"/>
    </row>
    <row r="319" spans="1:8">
      <c r="A319" s="33"/>
      <c r="B319" s="51"/>
      <c r="C319" s="33"/>
      <c r="D319" s="33"/>
      <c r="E319" s="33"/>
      <c r="F319" s="33"/>
      <c r="G319" s="51"/>
      <c r="H319" s="33"/>
    </row>
    <row r="320" spans="1:8">
      <c r="A320" s="33"/>
      <c r="B320" s="33"/>
      <c r="C320" s="49"/>
      <c r="D320" s="33"/>
      <c r="E320" s="33"/>
      <c r="F320" s="33"/>
      <c r="G320" s="33"/>
      <c r="H320" s="33"/>
    </row>
    <row r="321" spans="1:8">
      <c r="A321" s="33"/>
      <c r="B321" s="33"/>
      <c r="C321" s="49"/>
      <c r="D321" s="33"/>
      <c r="E321" s="33"/>
      <c r="F321" s="33"/>
      <c r="G321" s="33"/>
      <c r="H321" s="33"/>
    </row>
    <row r="322" spans="1:8">
      <c r="A322" s="33"/>
      <c r="B322" s="33"/>
      <c r="C322" s="49"/>
      <c r="D322" s="33"/>
      <c r="E322" s="33"/>
      <c r="F322" s="33"/>
      <c r="G322" s="33"/>
      <c r="H322" s="33"/>
    </row>
    <row r="324" spans="1:8">
      <c r="A324" s="143"/>
      <c r="B324" s="143"/>
      <c r="C324" s="143"/>
      <c r="D324" s="143"/>
      <c r="E324" s="143"/>
      <c r="F324" s="143"/>
      <c r="G324" s="143"/>
      <c r="H324" s="143"/>
    </row>
    <row r="325" spans="1:8">
      <c r="A325" s="144"/>
      <c r="B325" s="145"/>
      <c r="C325" s="92"/>
      <c r="D325" s="92"/>
      <c r="E325" s="33"/>
      <c r="F325" s="92"/>
      <c r="G325" s="92"/>
      <c r="H325" s="33"/>
    </row>
    <row r="326" spans="1:8">
      <c r="A326" s="144"/>
      <c r="B326" s="145"/>
      <c r="C326" s="33"/>
      <c r="D326" s="51"/>
      <c r="E326" s="33"/>
      <c r="F326" s="33"/>
      <c r="G326" s="51"/>
      <c r="H326" s="33"/>
    </row>
    <row r="327" spans="1:8">
      <c r="A327" s="146"/>
      <c r="B327" s="147"/>
      <c r="C327" s="33"/>
      <c r="D327" s="51"/>
      <c r="E327" s="33"/>
      <c r="F327" s="33"/>
      <c r="G327" s="51"/>
      <c r="H327" s="33"/>
    </row>
    <row r="328" spans="1:8">
      <c r="A328" s="148"/>
      <c r="B328" s="149"/>
      <c r="C328" s="33"/>
      <c r="D328" s="51"/>
      <c r="E328" s="33"/>
      <c r="F328" s="33"/>
      <c r="G328" s="51"/>
      <c r="H328" s="33"/>
    </row>
    <row r="329" spans="1:8">
      <c r="A329" s="33"/>
      <c r="B329" s="51"/>
      <c r="C329" s="33"/>
      <c r="D329" s="51"/>
      <c r="E329" s="56"/>
      <c r="F329" s="33"/>
      <c r="G329" s="51"/>
      <c r="H329" s="33"/>
    </row>
    <row r="330" spans="1:8">
      <c r="A330" s="33"/>
      <c r="B330" s="51"/>
      <c r="C330" s="33"/>
      <c r="D330" s="51"/>
      <c r="E330" s="33"/>
      <c r="F330" s="33"/>
      <c r="G330" s="51"/>
      <c r="H330" s="57"/>
    </row>
    <row r="331" spans="1:8">
      <c r="A331" s="33"/>
      <c r="B331" s="51"/>
      <c r="C331" s="33"/>
      <c r="D331" s="51"/>
      <c r="E331" s="33"/>
      <c r="F331" s="33"/>
      <c r="G331" s="51"/>
      <c r="H331" s="33"/>
    </row>
    <row r="332" spans="1:8">
      <c r="A332" s="33"/>
      <c r="B332" s="51"/>
      <c r="C332" s="33"/>
      <c r="D332" s="33"/>
      <c r="E332" s="33"/>
      <c r="F332" s="33"/>
      <c r="G332" s="51"/>
      <c r="H332" s="33"/>
    </row>
    <row r="333" spans="1:8">
      <c r="A333" s="33"/>
      <c r="B333" s="51"/>
      <c r="C333" s="33"/>
      <c r="D333" s="33"/>
      <c r="E333" s="33"/>
      <c r="F333" s="33"/>
      <c r="G333" s="51"/>
      <c r="H333" s="33"/>
    </row>
    <row r="334" spans="1:8">
      <c r="A334" s="33"/>
      <c r="B334" s="33"/>
      <c r="C334" s="49"/>
      <c r="D334" s="33"/>
      <c r="E334" s="33"/>
      <c r="F334" s="33"/>
      <c r="G334" s="33"/>
      <c r="H334" s="33"/>
    </row>
    <row r="335" spans="1:8">
      <c r="A335" s="33"/>
      <c r="B335" s="33"/>
      <c r="C335" s="49"/>
      <c r="D335" s="33"/>
      <c r="E335" s="33"/>
      <c r="F335" s="33"/>
      <c r="G335" s="33"/>
      <c r="H335" s="33"/>
    </row>
    <row r="336" spans="1:8">
      <c r="A336" s="33"/>
      <c r="B336" s="33"/>
      <c r="C336" s="49"/>
      <c r="D336" s="33"/>
      <c r="E336" s="33"/>
      <c r="F336" s="33"/>
      <c r="G336" s="33"/>
      <c r="H336" s="33"/>
    </row>
    <row r="338" spans="1:8">
      <c r="A338" s="143"/>
      <c r="B338" s="143"/>
      <c r="C338" s="143"/>
      <c r="D338" s="143"/>
      <c r="E338" s="143"/>
      <c r="F338" s="143"/>
      <c r="G338" s="143"/>
      <c r="H338" s="143"/>
    </row>
    <row r="339" spans="1:8">
      <c r="A339" s="144"/>
      <c r="B339" s="145"/>
      <c r="C339" s="92"/>
      <c r="D339" s="92"/>
      <c r="E339" s="33"/>
      <c r="F339" s="92"/>
      <c r="G339" s="92"/>
      <c r="H339" s="33"/>
    </row>
    <row r="340" spans="1:8">
      <c r="A340" s="144"/>
      <c r="B340" s="145"/>
      <c r="C340" s="33"/>
      <c r="D340" s="51"/>
      <c r="E340" s="33"/>
      <c r="F340" s="33"/>
      <c r="G340" s="51"/>
      <c r="H340" s="33"/>
    </row>
    <row r="341" spans="1:8">
      <c r="A341" s="146"/>
      <c r="B341" s="147"/>
      <c r="C341" s="33"/>
      <c r="D341" s="51"/>
      <c r="E341" s="33"/>
      <c r="F341" s="33"/>
      <c r="G341" s="51"/>
      <c r="H341" s="33"/>
    </row>
    <row r="342" spans="1:8">
      <c r="A342" s="148"/>
      <c r="B342" s="149"/>
      <c r="C342" s="33"/>
      <c r="D342" s="51"/>
      <c r="E342" s="56"/>
      <c r="F342" s="33"/>
      <c r="G342" s="51"/>
      <c r="H342" s="57"/>
    </row>
    <row r="343" spans="1:8">
      <c r="A343" s="33"/>
      <c r="B343" s="51"/>
      <c r="C343" s="33"/>
      <c r="D343" s="51"/>
      <c r="E343" s="56"/>
      <c r="F343" s="33"/>
      <c r="G343" s="51"/>
      <c r="H343" s="33"/>
    </row>
    <row r="344" spans="1:8">
      <c r="A344" s="33"/>
      <c r="B344" s="51"/>
      <c r="C344" s="33"/>
      <c r="D344" s="51"/>
      <c r="E344" s="33"/>
      <c r="F344" s="33"/>
      <c r="G344" s="51"/>
      <c r="H344" s="57"/>
    </row>
    <row r="345" spans="1:8">
      <c r="A345" s="33"/>
      <c r="B345" s="51"/>
      <c r="C345" s="33"/>
      <c r="D345" s="51"/>
      <c r="E345" s="33"/>
      <c r="F345" s="33"/>
      <c r="G345" s="51"/>
      <c r="H345" s="33"/>
    </row>
    <row r="346" spans="1:8">
      <c r="A346" s="33"/>
      <c r="B346" s="51"/>
      <c r="C346" s="33"/>
      <c r="D346" s="33"/>
      <c r="E346" s="33"/>
      <c r="F346" s="33"/>
      <c r="G346" s="51"/>
      <c r="H346" s="33"/>
    </row>
    <row r="347" spans="1:8">
      <c r="A347" s="33"/>
      <c r="B347" s="51"/>
      <c r="C347" s="33"/>
      <c r="D347" s="33"/>
      <c r="E347" s="33"/>
      <c r="F347" s="33"/>
      <c r="G347" s="51"/>
      <c r="H347" s="33"/>
    </row>
    <row r="348" spans="1:8">
      <c r="A348" s="33"/>
      <c r="B348" s="33"/>
      <c r="C348" s="49"/>
      <c r="D348" s="33"/>
      <c r="E348" s="33"/>
      <c r="F348" s="33"/>
      <c r="G348" s="33"/>
      <c r="H348" s="33"/>
    </row>
    <row r="349" spans="1:8">
      <c r="A349" s="33"/>
      <c r="B349" s="33"/>
      <c r="C349" s="49"/>
      <c r="D349" s="33"/>
      <c r="E349" s="33"/>
      <c r="F349" s="33"/>
      <c r="G349" s="33"/>
      <c r="H349" s="33"/>
    </row>
    <row r="350" spans="1:8">
      <c r="A350" s="33"/>
      <c r="B350" s="33"/>
      <c r="C350" s="49"/>
      <c r="D350" s="33"/>
      <c r="E350" s="33"/>
      <c r="F350" s="33"/>
      <c r="G350" s="33"/>
      <c r="H350" s="33"/>
    </row>
    <row r="352" spans="1:8">
      <c r="A352" s="143"/>
      <c r="B352" s="143"/>
      <c r="C352" s="143"/>
      <c r="D352" s="143"/>
      <c r="E352" s="143"/>
      <c r="F352" s="143"/>
      <c r="G352" s="143"/>
      <c r="H352" s="143"/>
    </row>
    <row r="353" spans="1:8">
      <c r="A353" s="144"/>
      <c r="B353" s="145"/>
      <c r="C353" s="92"/>
      <c r="D353" s="92"/>
      <c r="E353" s="33"/>
      <c r="F353" s="92"/>
      <c r="G353" s="92"/>
      <c r="H353" s="33"/>
    </row>
    <row r="354" spans="1:8">
      <c r="A354" s="144"/>
      <c r="B354" s="145"/>
      <c r="C354" s="33"/>
      <c r="D354" s="51"/>
      <c r="E354" s="33"/>
      <c r="F354" s="33"/>
      <c r="G354" s="51"/>
      <c r="H354" s="33"/>
    </row>
    <row r="355" spans="1:8">
      <c r="A355" s="146"/>
      <c r="B355" s="147"/>
      <c r="C355" s="33"/>
      <c r="D355" s="51"/>
      <c r="E355" s="33"/>
      <c r="F355" s="33"/>
      <c r="G355" s="51"/>
      <c r="H355" s="33"/>
    </row>
    <row r="356" spans="1:8">
      <c r="A356" s="148"/>
      <c r="B356" s="149"/>
      <c r="C356" s="33"/>
      <c r="D356" s="51"/>
      <c r="E356" s="33"/>
      <c r="F356" s="33"/>
      <c r="G356" s="51"/>
      <c r="H356" s="57"/>
    </row>
    <row r="357" spans="1:8">
      <c r="A357" s="33"/>
      <c r="B357" s="51"/>
      <c r="C357" s="33"/>
      <c r="D357" s="51"/>
      <c r="E357" s="33"/>
      <c r="F357" s="33"/>
      <c r="G357" s="51"/>
      <c r="H357" s="33"/>
    </row>
    <row r="358" spans="1:8">
      <c r="A358" s="33"/>
      <c r="B358" s="51"/>
      <c r="C358" s="33"/>
      <c r="D358" s="51"/>
      <c r="E358" s="33"/>
      <c r="F358" s="33"/>
      <c r="G358" s="51"/>
      <c r="H358" s="57"/>
    </row>
    <row r="359" spans="1:8">
      <c r="A359" s="33"/>
      <c r="B359" s="51"/>
      <c r="C359" s="33"/>
      <c r="D359" s="51"/>
      <c r="E359" s="33"/>
      <c r="F359" s="33"/>
      <c r="G359" s="51"/>
      <c r="H359" s="33"/>
    </row>
    <row r="360" spans="1:8">
      <c r="A360" s="33"/>
      <c r="B360" s="51"/>
      <c r="C360" s="33"/>
      <c r="D360" s="33"/>
      <c r="E360" s="33"/>
      <c r="F360" s="33"/>
      <c r="G360" s="51"/>
      <c r="H360" s="33"/>
    </row>
    <row r="361" spans="1:8">
      <c r="A361" s="33"/>
      <c r="B361" s="51"/>
      <c r="C361" s="33"/>
      <c r="D361" s="33"/>
      <c r="E361" s="33"/>
      <c r="F361" s="33"/>
      <c r="G361" s="51"/>
      <c r="H361" s="33"/>
    </row>
    <row r="362" spans="1:8">
      <c r="A362" s="33"/>
      <c r="B362" s="33"/>
      <c r="C362" s="49"/>
      <c r="D362" s="33"/>
      <c r="E362" s="33"/>
      <c r="F362" s="33"/>
      <c r="G362" s="33"/>
      <c r="H362" s="33"/>
    </row>
    <row r="363" spans="1:8">
      <c r="A363" s="33"/>
      <c r="B363" s="33"/>
      <c r="C363" s="49"/>
      <c r="D363" s="33"/>
      <c r="E363" s="33"/>
      <c r="F363" s="33"/>
      <c r="G363" s="33"/>
      <c r="H363" s="33"/>
    </row>
    <row r="364" spans="1:8">
      <c r="A364" s="33"/>
      <c r="B364" s="33"/>
      <c r="C364" s="49"/>
      <c r="D364" s="33"/>
      <c r="E364" s="33"/>
      <c r="F364" s="33"/>
      <c r="G364" s="33"/>
      <c r="H364" s="33"/>
    </row>
    <row r="366" spans="1:8">
      <c r="A366" s="143"/>
      <c r="B366" s="143"/>
      <c r="C366" s="143"/>
      <c r="D366" s="143"/>
      <c r="E366" s="143"/>
      <c r="F366" s="143"/>
      <c r="G366" s="143"/>
      <c r="H366" s="143"/>
    </row>
    <row r="367" spans="1:8">
      <c r="A367" s="144"/>
      <c r="B367" s="145"/>
      <c r="C367" s="92"/>
      <c r="D367" s="92"/>
      <c r="E367" s="33"/>
      <c r="F367" s="92"/>
      <c r="G367" s="92"/>
      <c r="H367" s="33"/>
    </row>
    <row r="368" spans="1:8">
      <c r="A368" s="144"/>
      <c r="B368" s="145"/>
      <c r="C368" s="33"/>
      <c r="D368" s="51"/>
      <c r="E368" s="33"/>
      <c r="F368" s="33"/>
      <c r="G368" s="51"/>
      <c r="H368" s="33"/>
    </row>
    <row r="369" spans="1:8">
      <c r="A369" s="146"/>
      <c r="B369" s="147"/>
      <c r="C369" s="33"/>
      <c r="D369" s="51"/>
      <c r="E369" s="33"/>
      <c r="F369" s="33"/>
      <c r="G369" s="51"/>
      <c r="H369" s="33"/>
    </row>
    <row r="370" spans="1:8">
      <c r="A370" s="148"/>
      <c r="B370" s="149"/>
      <c r="C370" s="33"/>
      <c r="D370" s="51"/>
      <c r="E370" s="56"/>
      <c r="F370" s="33"/>
      <c r="G370" s="51"/>
      <c r="H370" s="57"/>
    </row>
    <row r="371" spans="1:8">
      <c r="A371" s="33"/>
      <c r="B371" s="51"/>
      <c r="C371" s="33"/>
      <c r="D371" s="51"/>
      <c r="E371" s="56"/>
      <c r="F371" s="33"/>
      <c r="G371" s="51"/>
      <c r="H371" s="33"/>
    </row>
    <row r="372" spans="1:8">
      <c r="A372" s="33"/>
      <c r="B372" s="51"/>
      <c r="C372" s="33"/>
      <c r="D372" s="51"/>
      <c r="E372" s="33"/>
      <c r="F372" s="33"/>
      <c r="G372" s="51"/>
      <c r="H372" s="57"/>
    </row>
    <row r="373" spans="1:8">
      <c r="A373" s="33"/>
      <c r="B373" s="51"/>
      <c r="C373" s="33"/>
      <c r="D373" s="51"/>
      <c r="E373" s="33"/>
      <c r="F373" s="33"/>
      <c r="G373" s="51"/>
      <c r="H373" s="33"/>
    </row>
    <row r="374" spans="1:8">
      <c r="A374" s="33"/>
      <c r="B374" s="51"/>
      <c r="C374" s="33"/>
      <c r="D374" s="33"/>
      <c r="E374" s="33"/>
      <c r="F374" s="33"/>
      <c r="G374" s="51"/>
      <c r="H374" s="33"/>
    </row>
    <row r="375" spans="1:8">
      <c r="A375" s="33"/>
      <c r="B375" s="51"/>
      <c r="C375" s="33"/>
      <c r="D375" s="33"/>
      <c r="E375" s="33"/>
      <c r="F375" s="33"/>
      <c r="G375" s="51"/>
      <c r="H375" s="33"/>
    </row>
    <row r="376" spans="1:8">
      <c r="A376" s="33"/>
      <c r="B376" s="33"/>
      <c r="C376" s="49"/>
      <c r="D376" s="33"/>
      <c r="E376" s="33"/>
      <c r="F376" s="33"/>
      <c r="G376" s="33"/>
      <c r="H376" s="33"/>
    </row>
    <row r="377" spans="1:8">
      <c r="A377" s="33"/>
      <c r="B377" s="33"/>
      <c r="C377" s="49"/>
      <c r="D377" s="33"/>
      <c r="E377" s="33"/>
      <c r="F377" s="33"/>
      <c r="G377" s="33"/>
      <c r="H377" s="33"/>
    </row>
    <row r="378" spans="1:8">
      <c r="A378" s="33"/>
      <c r="B378" s="33"/>
      <c r="C378" s="49"/>
      <c r="D378" s="33"/>
      <c r="E378" s="33"/>
      <c r="F378" s="33"/>
      <c r="G378" s="33"/>
      <c r="H378" s="33"/>
    </row>
    <row r="380" spans="1:8">
      <c r="A380" s="143"/>
      <c r="B380" s="143"/>
      <c r="C380" s="143"/>
      <c r="D380" s="143"/>
      <c r="E380" s="143"/>
      <c r="F380" s="143"/>
      <c r="G380" s="143"/>
      <c r="H380" s="143"/>
    </row>
    <row r="381" spans="1:8">
      <c r="A381" s="144"/>
      <c r="B381" s="145"/>
      <c r="C381" s="92"/>
      <c r="D381" s="92"/>
      <c r="E381" s="33"/>
      <c r="F381" s="92"/>
      <c r="G381" s="92"/>
      <c r="H381" s="33"/>
    </row>
    <row r="382" spans="1:8">
      <c r="A382" s="144"/>
      <c r="B382" s="145"/>
      <c r="C382" s="33"/>
      <c r="D382" s="51"/>
      <c r="E382" s="33"/>
      <c r="F382" s="33"/>
      <c r="G382" s="51"/>
      <c r="H382" s="33"/>
    </row>
    <row r="383" spans="1:8">
      <c r="A383" s="146"/>
      <c r="B383" s="147"/>
      <c r="C383" s="33"/>
      <c r="D383" s="51"/>
      <c r="E383" s="33"/>
      <c r="F383" s="33"/>
      <c r="G383" s="51"/>
      <c r="H383" s="33"/>
    </row>
    <row r="384" spans="1:8">
      <c r="A384" s="148"/>
      <c r="B384" s="149"/>
      <c r="C384" s="33"/>
      <c r="D384" s="51"/>
      <c r="E384" s="33"/>
      <c r="F384" s="33"/>
      <c r="G384" s="51"/>
      <c r="H384" s="57"/>
    </row>
    <row r="385" spans="1:8">
      <c r="A385" s="33"/>
      <c r="B385" s="51"/>
      <c r="C385" s="33"/>
      <c r="D385" s="51"/>
      <c r="E385" s="33"/>
      <c r="F385" s="33"/>
      <c r="G385" s="51"/>
      <c r="H385" s="56"/>
    </row>
    <row r="386" spans="1:8">
      <c r="A386" s="33"/>
      <c r="B386" s="51"/>
      <c r="C386" s="33"/>
      <c r="D386" s="51"/>
      <c r="E386" s="33"/>
      <c r="F386" s="33"/>
      <c r="G386" s="51"/>
      <c r="H386" s="57"/>
    </row>
    <row r="387" spans="1:8">
      <c r="A387" s="33"/>
      <c r="B387" s="51"/>
      <c r="C387" s="33"/>
      <c r="D387" s="51"/>
      <c r="E387" s="33"/>
      <c r="F387" s="33"/>
      <c r="G387" s="51"/>
      <c r="H387" s="33"/>
    </row>
    <row r="388" spans="1:8">
      <c r="A388" s="33"/>
      <c r="B388" s="51"/>
      <c r="C388" s="33"/>
      <c r="D388" s="33"/>
      <c r="E388" s="33"/>
      <c r="F388" s="33"/>
      <c r="G388" s="51"/>
      <c r="H388" s="33"/>
    </row>
    <row r="389" spans="1:8">
      <c r="A389" s="33"/>
      <c r="B389" s="51"/>
      <c r="C389" s="33"/>
      <c r="D389" s="33"/>
      <c r="E389" s="33"/>
      <c r="F389" s="33"/>
      <c r="G389" s="51"/>
      <c r="H389" s="33"/>
    </row>
    <row r="390" spans="1:8">
      <c r="A390" s="33"/>
      <c r="B390" s="33"/>
      <c r="C390" s="49"/>
      <c r="D390" s="33"/>
      <c r="E390" s="33"/>
      <c r="F390" s="33"/>
      <c r="G390" s="33"/>
      <c r="H390" s="33"/>
    </row>
    <row r="391" spans="1:8">
      <c r="A391" s="33"/>
      <c r="B391" s="33"/>
      <c r="C391" s="49"/>
      <c r="D391" s="33"/>
      <c r="E391" s="33"/>
      <c r="F391" s="33"/>
      <c r="G391" s="33"/>
      <c r="H391" s="33"/>
    </row>
    <row r="392" spans="1:8">
      <c r="A392" s="33"/>
      <c r="B392" s="33"/>
      <c r="C392" s="49"/>
      <c r="D392" s="33"/>
      <c r="E392" s="33"/>
      <c r="F392" s="33"/>
      <c r="G392" s="33"/>
      <c r="H392" s="33"/>
    </row>
    <row r="394" spans="1:8">
      <c r="A394" s="143"/>
      <c r="B394" s="143"/>
      <c r="C394" s="143"/>
      <c r="D394" s="143"/>
      <c r="E394" s="143"/>
      <c r="F394" s="143"/>
      <c r="G394" s="143"/>
      <c r="H394" s="143"/>
    </row>
    <row r="395" spans="1:8">
      <c r="A395" s="144"/>
      <c r="B395" s="145"/>
      <c r="C395" s="92"/>
      <c r="D395" s="92"/>
      <c r="E395" s="33"/>
      <c r="F395" s="92"/>
      <c r="G395" s="92"/>
      <c r="H395" s="33"/>
    </row>
    <row r="396" spans="1:8">
      <c r="A396" s="144"/>
      <c r="B396" s="145"/>
      <c r="C396" s="33"/>
      <c r="D396" s="51"/>
      <c r="E396" s="33"/>
      <c r="F396" s="33"/>
      <c r="G396" s="51"/>
      <c r="H396" s="33"/>
    </row>
    <row r="397" spans="1:8">
      <c r="A397" s="146"/>
      <c r="B397" s="147"/>
      <c r="C397" s="33"/>
      <c r="D397" s="51"/>
      <c r="E397" s="33"/>
      <c r="F397" s="33"/>
      <c r="G397" s="51"/>
      <c r="H397" s="33"/>
    </row>
    <row r="398" spans="1:8">
      <c r="A398" s="148"/>
      <c r="B398" s="149"/>
      <c r="C398" s="33"/>
      <c r="D398" s="51"/>
      <c r="E398" s="33"/>
      <c r="F398" s="33"/>
      <c r="G398" s="51"/>
      <c r="H398" s="33"/>
    </row>
    <row r="399" spans="1:8">
      <c r="A399" s="33"/>
      <c r="B399" s="51"/>
      <c r="C399" s="33"/>
      <c r="D399" s="51"/>
      <c r="E399" s="33"/>
      <c r="F399" s="33"/>
      <c r="G399" s="51"/>
      <c r="H399" s="33"/>
    </row>
    <row r="400" spans="1:8">
      <c r="A400" s="33"/>
      <c r="B400" s="51"/>
      <c r="C400" s="33"/>
      <c r="D400" s="51"/>
      <c r="E400" s="33"/>
      <c r="F400" s="33"/>
      <c r="G400" s="51"/>
      <c r="H400" s="33"/>
    </row>
    <row r="401" spans="1:8">
      <c r="A401" s="33"/>
      <c r="B401" s="51"/>
      <c r="C401" s="33"/>
      <c r="D401" s="51"/>
      <c r="E401" s="33"/>
      <c r="F401" s="33"/>
      <c r="G401" s="51"/>
      <c r="H401" s="33"/>
    </row>
    <row r="402" spans="1:8">
      <c r="A402" s="33"/>
      <c r="B402" s="51"/>
      <c r="C402" s="33"/>
      <c r="D402" s="33"/>
      <c r="E402" s="33"/>
      <c r="F402" s="33"/>
      <c r="G402" s="51"/>
      <c r="H402" s="33"/>
    </row>
    <row r="403" spans="1:8">
      <c r="A403" s="33"/>
      <c r="B403" s="51"/>
      <c r="C403" s="33"/>
      <c r="D403" s="33"/>
      <c r="E403" s="33"/>
      <c r="F403" s="33"/>
      <c r="G403" s="51"/>
      <c r="H403" s="33"/>
    </row>
    <row r="404" spans="1:8">
      <c r="A404" s="33"/>
      <c r="B404" s="33"/>
      <c r="C404" s="49"/>
      <c r="D404" s="33"/>
      <c r="E404" s="33"/>
      <c r="F404" s="33"/>
      <c r="G404" s="33"/>
      <c r="H404" s="33"/>
    </row>
    <row r="405" spans="1:8">
      <c r="A405" s="33"/>
      <c r="B405" s="33"/>
      <c r="C405" s="49"/>
      <c r="D405" s="33"/>
      <c r="E405" s="33"/>
      <c r="F405" s="33"/>
      <c r="G405" s="33"/>
      <c r="H405" s="33"/>
    </row>
    <row r="406" spans="1:8">
      <c r="A406" s="33"/>
      <c r="B406" s="33"/>
      <c r="C406" s="49"/>
      <c r="D406" s="33"/>
      <c r="E406" s="33"/>
      <c r="F406" s="33"/>
      <c r="G406" s="33"/>
      <c r="H406" s="33"/>
    </row>
    <row r="408" spans="1:8">
      <c r="A408" s="143"/>
      <c r="B408" s="143"/>
      <c r="C408" s="143"/>
      <c r="D408" s="143"/>
      <c r="E408" s="143"/>
      <c r="F408" s="143"/>
      <c r="G408" s="143"/>
      <c r="H408" s="143"/>
    </row>
    <row r="409" spans="1:8">
      <c r="A409" s="144"/>
      <c r="B409" s="145"/>
      <c r="C409" s="92"/>
      <c r="D409" s="92"/>
      <c r="E409" s="33"/>
      <c r="F409" s="92"/>
      <c r="G409" s="92"/>
      <c r="H409" s="33"/>
    </row>
    <row r="410" spans="1:8">
      <c r="A410" s="144"/>
      <c r="B410" s="145"/>
      <c r="C410" s="33"/>
      <c r="D410" s="51"/>
      <c r="E410" s="33"/>
      <c r="F410" s="33"/>
      <c r="G410" s="51"/>
      <c r="H410" s="33"/>
    </row>
    <row r="411" spans="1:8">
      <c r="A411" s="146"/>
      <c r="B411" s="147"/>
      <c r="C411" s="33"/>
      <c r="D411" s="51"/>
      <c r="E411" s="33"/>
      <c r="F411" s="33"/>
      <c r="G411" s="51"/>
      <c r="H411" s="33"/>
    </row>
    <row r="412" spans="1:8">
      <c r="A412" s="148"/>
      <c r="B412" s="149"/>
      <c r="C412" s="33"/>
      <c r="D412" s="51"/>
      <c r="E412" s="33"/>
      <c r="F412" s="33"/>
      <c r="G412" s="51"/>
      <c r="H412" s="33"/>
    </row>
    <row r="413" spans="1:8">
      <c r="A413" s="33"/>
      <c r="B413" s="51"/>
      <c r="C413" s="33"/>
      <c r="D413" s="51"/>
      <c r="E413" s="33"/>
      <c r="F413" s="33"/>
      <c r="G413" s="51"/>
      <c r="H413" s="33"/>
    </row>
    <row r="414" spans="1:8">
      <c r="A414" s="33"/>
      <c r="B414" s="51"/>
      <c r="C414" s="33"/>
      <c r="D414" s="51"/>
      <c r="E414" s="33"/>
      <c r="F414" s="33"/>
      <c r="G414" s="51"/>
      <c r="H414" s="33"/>
    </row>
    <row r="415" spans="1:8">
      <c r="A415" s="33"/>
      <c r="B415" s="51"/>
      <c r="C415" s="33"/>
      <c r="D415" s="51"/>
      <c r="E415" s="33"/>
      <c r="F415" s="33"/>
      <c r="G415" s="51"/>
      <c r="H415" s="33"/>
    </row>
    <row r="416" spans="1:8">
      <c r="A416" s="33"/>
      <c r="B416" s="51"/>
      <c r="C416" s="33"/>
      <c r="D416" s="33"/>
      <c r="E416" s="33"/>
      <c r="F416" s="33"/>
      <c r="G416" s="51"/>
      <c r="H416" s="33"/>
    </row>
    <row r="417" spans="1:8">
      <c r="A417" s="33"/>
      <c r="B417" s="51"/>
      <c r="C417" s="33"/>
      <c r="D417" s="33"/>
      <c r="E417" s="33"/>
      <c r="F417" s="33"/>
      <c r="G417" s="51"/>
      <c r="H417" s="33"/>
    </row>
    <row r="418" spans="1:8">
      <c r="A418" s="33"/>
      <c r="B418" s="33"/>
      <c r="C418" s="49"/>
      <c r="D418" s="33"/>
      <c r="E418" s="33"/>
      <c r="F418" s="33"/>
      <c r="G418" s="33"/>
      <c r="H418" s="33"/>
    </row>
    <row r="419" spans="1:8">
      <c r="A419" s="33"/>
      <c r="B419" s="33"/>
      <c r="C419" s="49"/>
      <c r="D419" s="33"/>
      <c r="E419" s="33"/>
      <c r="F419" s="33"/>
      <c r="G419" s="33"/>
      <c r="H419" s="33"/>
    </row>
    <row r="420" spans="1:8">
      <c r="A420" s="33"/>
      <c r="B420" s="33"/>
      <c r="C420" s="49"/>
      <c r="D420" s="33"/>
      <c r="E420" s="33"/>
      <c r="F420" s="33"/>
      <c r="G420" s="33"/>
      <c r="H420" s="33"/>
    </row>
  </sheetData>
  <mergeCells count="211">
    <mergeCell ref="A410:B410"/>
    <mergeCell ref="A411:B411"/>
    <mergeCell ref="A412:B412"/>
    <mergeCell ref="A396:B396"/>
    <mergeCell ref="A397:B397"/>
    <mergeCell ref="A398:B398"/>
    <mergeCell ref="A408:H408"/>
    <mergeCell ref="A409:B409"/>
    <mergeCell ref="C409:D409"/>
    <mergeCell ref="F409:G409"/>
    <mergeCell ref="A382:B382"/>
    <mergeCell ref="A383:B383"/>
    <mergeCell ref="A384:B384"/>
    <mergeCell ref="A394:H394"/>
    <mergeCell ref="A395:B395"/>
    <mergeCell ref="C395:D395"/>
    <mergeCell ref="F395:G395"/>
    <mergeCell ref="A368:B368"/>
    <mergeCell ref="A369:B369"/>
    <mergeCell ref="A370:B370"/>
    <mergeCell ref="A380:H380"/>
    <mergeCell ref="A381:B381"/>
    <mergeCell ref="C381:D381"/>
    <mergeCell ref="F381:G381"/>
    <mergeCell ref="A354:B354"/>
    <mergeCell ref="A355:B355"/>
    <mergeCell ref="A356:B356"/>
    <mergeCell ref="A366:H366"/>
    <mergeCell ref="A367:B367"/>
    <mergeCell ref="C367:D367"/>
    <mergeCell ref="F367:G367"/>
    <mergeCell ref="A340:B340"/>
    <mergeCell ref="A341:B341"/>
    <mergeCell ref="A342:B342"/>
    <mergeCell ref="A352:H352"/>
    <mergeCell ref="A353:B353"/>
    <mergeCell ref="C353:D353"/>
    <mergeCell ref="F353:G353"/>
    <mergeCell ref="A326:B326"/>
    <mergeCell ref="A327:B327"/>
    <mergeCell ref="A328:B328"/>
    <mergeCell ref="A338:H338"/>
    <mergeCell ref="A339:B339"/>
    <mergeCell ref="C339:D339"/>
    <mergeCell ref="F339:G339"/>
    <mergeCell ref="A312:B312"/>
    <mergeCell ref="A313:B313"/>
    <mergeCell ref="A314:B314"/>
    <mergeCell ref="A324:H324"/>
    <mergeCell ref="A325:B325"/>
    <mergeCell ref="C325:D325"/>
    <mergeCell ref="F325:G325"/>
    <mergeCell ref="A299:B299"/>
    <mergeCell ref="A300:B300"/>
    <mergeCell ref="A301:B301"/>
    <mergeCell ref="A310:H310"/>
    <mergeCell ref="A311:B311"/>
    <mergeCell ref="C311:D311"/>
    <mergeCell ref="F311:G311"/>
    <mergeCell ref="A284:B284"/>
    <mergeCell ref="A285:B285"/>
    <mergeCell ref="A286:B286"/>
    <mergeCell ref="A296:H296"/>
    <mergeCell ref="A297:H297"/>
    <mergeCell ref="A298:B298"/>
    <mergeCell ref="C298:D298"/>
    <mergeCell ref="F298:G298"/>
    <mergeCell ref="A270:B270"/>
    <mergeCell ref="A271:B271"/>
    <mergeCell ref="A272:B272"/>
    <mergeCell ref="A282:H282"/>
    <mergeCell ref="A283:B283"/>
    <mergeCell ref="C283:D283"/>
    <mergeCell ref="F283:G283"/>
    <mergeCell ref="A256:B256"/>
    <mergeCell ref="A257:B257"/>
    <mergeCell ref="A258:B258"/>
    <mergeCell ref="A268:H268"/>
    <mergeCell ref="A269:B269"/>
    <mergeCell ref="C269:D269"/>
    <mergeCell ref="F269:G269"/>
    <mergeCell ref="A242:B242"/>
    <mergeCell ref="A243:B243"/>
    <mergeCell ref="A244:B244"/>
    <mergeCell ref="A254:H254"/>
    <mergeCell ref="A255:B255"/>
    <mergeCell ref="C255:D255"/>
    <mergeCell ref="F255:G255"/>
    <mergeCell ref="A227:B227"/>
    <mergeCell ref="A228:B228"/>
    <mergeCell ref="A229:B229"/>
    <mergeCell ref="A240:H240"/>
    <mergeCell ref="A241:B241"/>
    <mergeCell ref="C241:D241"/>
    <mergeCell ref="F241:G241"/>
    <mergeCell ref="A213:B213"/>
    <mergeCell ref="A214:B214"/>
    <mergeCell ref="A215:B215"/>
    <mergeCell ref="A225:H225"/>
    <mergeCell ref="A226:B226"/>
    <mergeCell ref="C226:D226"/>
    <mergeCell ref="F226:G226"/>
    <mergeCell ref="A199:B199"/>
    <mergeCell ref="A200:B200"/>
    <mergeCell ref="A201:B201"/>
    <mergeCell ref="A211:H211"/>
    <mergeCell ref="A212:B212"/>
    <mergeCell ref="C212:D212"/>
    <mergeCell ref="F212:G212"/>
    <mergeCell ref="A185:B185"/>
    <mergeCell ref="A186:B186"/>
    <mergeCell ref="A187:B187"/>
    <mergeCell ref="A197:H197"/>
    <mergeCell ref="A198:B198"/>
    <mergeCell ref="C198:D198"/>
    <mergeCell ref="F198:G198"/>
    <mergeCell ref="A171:B171"/>
    <mergeCell ref="A172:B172"/>
    <mergeCell ref="A173:B173"/>
    <mergeCell ref="A183:H183"/>
    <mergeCell ref="A184:B184"/>
    <mergeCell ref="C184:D184"/>
    <mergeCell ref="F184:G184"/>
    <mergeCell ref="A157:B157"/>
    <mergeCell ref="A158:B158"/>
    <mergeCell ref="A159:B159"/>
    <mergeCell ref="A169:H169"/>
    <mergeCell ref="A170:B170"/>
    <mergeCell ref="C170:D170"/>
    <mergeCell ref="F170:G170"/>
    <mergeCell ref="A143:B143"/>
    <mergeCell ref="A144:B144"/>
    <mergeCell ref="A145:B145"/>
    <mergeCell ref="A155:H155"/>
    <mergeCell ref="A156:B156"/>
    <mergeCell ref="C156:D156"/>
    <mergeCell ref="F156:G156"/>
    <mergeCell ref="A129:B129"/>
    <mergeCell ref="A130:B130"/>
    <mergeCell ref="A131:B131"/>
    <mergeCell ref="A141:H141"/>
    <mergeCell ref="A142:B142"/>
    <mergeCell ref="C142:D142"/>
    <mergeCell ref="F142:G142"/>
    <mergeCell ref="A115:B115"/>
    <mergeCell ref="A116:B116"/>
    <mergeCell ref="A117:B117"/>
    <mergeCell ref="A127:H127"/>
    <mergeCell ref="A128:B128"/>
    <mergeCell ref="C128:D128"/>
    <mergeCell ref="F128:G128"/>
    <mergeCell ref="A101:B101"/>
    <mergeCell ref="A102:B102"/>
    <mergeCell ref="A103:B103"/>
    <mergeCell ref="A113:H113"/>
    <mergeCell ref="A114:B114"/>
    <mergeCell ref="C114:D114"/>
    <mergeCell ref="F114:G114"/>
    <mergeCell ref="A87:B87"/>
    <mergeCell ref="A88:B88"/>
    <mergeCell ref="A89:B89"/>
    <mergeCell ref="A99:H99"/>
    <mergeCell ref="A100:B100"/>
    <mergeCell ref="C100:D100"/>
    <mergeCell ref="F100:G100"/>
    <mergeCell ref="A73:B73"/>
    <mergeCell ref="A74:B74"/>
    <mergeCell ref="A75:B75"/>
    <mergeCell ref="A85:H85"/>
    <mergeCell ref="A86:B86"/>
    <mergeCell ref="C86:D86"/>
    <mergeCell ref="F86:G86"/>
    <mergeCell ref="A59:B59"/>
    <mergeCell ref="A60:B60"/>
    <mergeCell ref="A61:B61"/>
    <mergeCell ref="A71:H71"/>
    <mergeCell ref="A72:B72"/>
    <mergeCell ref="C72:D72"/>
    <mergeCell ref="F72:G72"/>
    <mergeCell ref="A45:B45"/>
    <mergeCell ref="A46:B46"/>
    <mergeCell ref="A47:B47"/>
    <mergeCell ref="A57:H57"/>
    <mergeCell ref="A58:B58"/>
    <mergeCell ref="C58:D58"/>
    <mergeCell ref="F58:G58"/>
    <mergeCell ref="A31:B31"/>
    <mergeCell ref="A32:B32"/>
    <mergeCell ref="A33:B33"/>
    <mergeCell ref="A43:H43"/>
    <mergeCell ref="A44:B44"/>
    <mergeCell ref="C44:D44"/>
    <mergeCell ref="F44:G44"/>
    <mergeCell ref="A30:B30"/>
    <mergeCell ref="C30:D30"/>
    <mergeCell ref="F30:G30"/>
    <mergeCell ref="A5:B5"/>
    <mergeCell ref="A15:H15"/>
    <mergeCell ref="A16:B16"/>
    <mergeCell ref="C16:D16"/>
    <mergeCell ref="F16:G16"/>
    <mergeCell ref="A17:B17"/>
    <mergeCell ref="A1:H1"/>
    <mergeCell ref="A2:B2"/>
    <mergeCell ref="C2:D2"/>
    <mergeCell ref="F2:G2"/>
    <mergeCell ref="A3:B3"/>
    <mergeCell ref="A4:B4"/>
    <mergeCell ref="A18:B18"/>
    <mergeCell ref="A19:B19"/>
    <mergeCell ref="A29:H29"/>
  </mergeCells>
  <pageMargins left="0.75" right="0.75" top="1" bottom="1" header="0.5" footer="0.5"/>
  <pageSetup paperSize="9" scale="79" orientation="portrait" r:id="rId1"/>
  <headerFooter alignWithMargins="0"/>
  <rowBreaks count="5" manualBreakCount="5">
    <brk id="70" max="7" man="1"/>
    <brk id="140" max="16383" man="1"/>
    <brk id="210" max="7" man="1"/>
    <brk id="281" max="16383" man="1"/>
    <brk id="3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20"/>
  <sheetViews>
    <sheetView topLeftCell="A91" zoomScaleNormal="100" zoomScaleSheetLayoutView="100" workbookViewId="0">
      <selection activeCell="C116" sqref="C116"/>
    </sheetView>
  </sheetViews>
  <sheetFormatPr defaultColWidth="9.140625" defaultRowHeight="12.75"/>
  <cols>
    <col min="1" max="1" width="17.85546875" style="15" customWidth="1"/>
    <col min="2" max="2" width="11.5703125" style="15" customWidth="1"/>
    <col min="3" max="3" width="14.140625" style="15" customWidth="1"/>
    <col min="4" max="4" width="10.85546875" style="15" customWidth="1"/>
    <col min="5" max="5" width="10.140625" style="15" bestFit="1" customWidth="1"/>
    <col min="6" max="6" width="14" style="15" customWidth="1"/>
    <col min="7" max="7" width="9.140625" style="15"/>
    <col min="8" max="8" width="10.7109375" style="15" customWidth="1"/>
    <col min="9" max="16384" width="9.140625" style="15"/>
  </cols>
  <sheetData>
    <row r="1" spans="1:16">
      <c r="A1" s="143" t="s">
        <v>64</v>
      </c>
      <c r="B1" s="143"/>
      <c r="C1" s="143"/>
      <c r="D1" s="143"/>
      <c r="E1" s="143"/>
      <c r="F1" s="143"/>
      <c r="G1" s="143"/>
      <c r="H1" s="143"/>
      <c r="I1" s="36"/>
      <c r="J1" s="44"/>
      <c r="K1" s="44"/>
      <c r="L1" s="44"/>
      <c r="M1" s="44"/>
      <c r="N1" s="44"/>
      <c r="O1" s="36"/>
      <c r="P1" s="36"/>
    </row>
    <row r="2" spans="1:16">
      <c r="A2" s="144" t="s">
        <v>65</v>
      </c>
      <c r="B2" s="145"/>
      <c r="C2" s="92" t="s">
        <v>66</v>
      </c>
      <c r="D2" s="92"/>
      <c r="E2" s="33" t="s">
        <v>67</v>
      </c>
      <c r="F2" s="92" t="s">
        <v>68</v>
      </c>
      <c r="G2" s="92"/>
      <c r="H2" s="33" t="s">
        <v>67</v>
      </c>
      <c r="I2" s="44"/>
      <c r="J2" s="44"/>
      <c r="K2" s="44"/>
      <c r="L2" s="44"/>
      <c r="M2" s="36"/>
      <c r="N2" s="44"/>
      <c r="O2" s="44"/>
      <c r="P2" s="36"/>
    </row>
    <row r="3" spans="1:16">
      <c r="A3" s="144" t="s">
        <v>69</v>
      </c>
      <c r="B3" s="145"/>
      <c r="C3" s="33" t="s">
        <v>8</v>
      </c>
      <c r="D3" s="51">
        <v>7000</v>
      </c>
      <c r="E3" s="71">
        <v>22</v>
      </c>
      <c r="F3" s="33" t="s">
        <v>70</v>
      </c>
      <c r="G3" s="51">
        <v>3500</v>
      </c>
      <c r="H3" s="33"/>
      <c r="I3" s="44"/>
      <c r="J3" s="44"/>
      <c r="K3" s="36"/>
      <c r="L3" s="40"/>
      <c r="M3" s="36"/>
      <c r="N3" s="36"/>
      <c r="O3" s="40"/>
      <c r="P3" s="36"/>
    </row>
    <row r="4" spans="1:16">
      <c r="A4" s="146" t="s">
        <v>71</v>
      </c>
      <c r="B4" s="147"/>
      <c r="C4" s="33" t="s">
        <v>9</v>
      </c>
      <c r="D4" s="51">
        <v>600</v>
      </c>
      <c r="E4" s="71">
        <v>5</v>
      </c>
      <c r="F4" s="33" t="s">
        <v>72</v>
      </c>
      <c r="G4" s="51">
        <v>2452.25</v>
      </c>
      <c r="H4" s="33">
        <v>18</v>
      </c>
      <c r="I4" s="44"/>
      <c r="J4" s="44"/>
      <c r="K4" s="36"/>
      <c r="L4" s="40"/>
      <c r="M4" s="36"/>
      <c r="N4" s="36"/>
      <c r="O4" s="40"/>
      <c r="P4" s="36"/>
    </row>
    <row r="5" spans="1:16">
      <c r="A5" s="148" t="s">
        <v>73</v>
      </c>
      <c r="B5" s="149"/>
      <c r="C5" s="33" t="s">
        <v>74</v>
      </c>
      <c r="D5" s="51">
        <v>3500</v>
      </c>
      <c r="E5" s="53">
        <v>0.5</v>
      </c>
      <c r="F5" s="33"/>
      <c r="G5" s="51"/>
      <c r="H5" s="33"/>
      <c r="I5" s="44"/>
      <c r="J5" s="44"/>
      <c r="K5" s="36"/>
      <c r="L5" s="40"/>
      <c r="M5" s="36"/>
      <c r="N5" s="36"/>
      <c r="O5" s="40"/>
      <c r="P5" s="36"/>
    </row>
    <row r="6" spans="1:16">
      <c r="A6" s="33" t="s">
        <v>75</v>
      </c>
      <c r="B6" s="51">
        <f>SUM(D3:D13)</f>
        <v>13623.64</v>
      </c>
      <c r="C6" s="33" t="s">
        <v>35</v>
      </c>
      <c r="D6" s="51"/>
      <c r="E6" s="53"/>
      <c r="F6" s="33" t="s">
        <v>76</v>
      </c>
      <c r="G6" s="51">
        <v>136.24</v>
      </c>
      <c r="H6" s="33"/>
      <c r="I6" s="36"/>
      <c r="J6" s="40"/>
      <c r="K6" s="36"/>
      <c r="L6" s="40"/>
      <c r="M6" s="36"/>
      <c r="N6" s="36"/>
      <c r="O6" s="40"/>
      <c r="P6" s="36"/>
    </row>
    <row r="7" spans="1:16">
      <c r="A7" s="33" t="s">
        <v>77</v>
      </c>
      <c r="B7" s="51">
        <f>SUM(G3:G11)</f>
        <v>6304.84</v>
      </c>
      <c r="C7" s="33" t="s">
        <v>13</v>
      </c>
      <c r="D7" s="51">
        <v>73.64</v>
      </c>
      <c r="E7" s="33"/>
      <c r="F7" s="33" t="s">
        <v>78</v>
      </c>
      <c r="G7" s="51">
        <v>204.35</v>
      </c>
      <c r="H7" s="33">
        <v>1.5</v>
      </c>
      <c r="I7" s="36"/>
      <c r="J7" s="40"/>
      <c r="K7" s="36"/>
      <c r="L7" s="40"/>
      <c r="M7" s="36"/>
      <c r="N7" s="36"/>
      <c r="O7" s="40"/>
      <c r="P7" s="36"/>
    </row>
    <row r="8" spans="1:16">
      <c r="A8" s="33" t="s">
        <v>5</v>
      </c>
      <c r="B8" s="51">
        <f>B6-B7</f>
        <v>7318.7999999999993</v>
      </c>
      <c r="C8" s="33" t="s">
        <v>79</v>
      </c>
      <c r="D8" s="51"/>
      <c r="E8" s="33"/>
      <c r="F8" s="33" t="s">
        <v>80</v>
      </c>
      <c r="G8" s="51">
        <v>12</v>
      </c>
      <c r="H8" s="33"/>
      <c r="I8" s="36"/>
      <c r="J8" s="40"/>
      <c r="K8" s="36"/>
      <c r="L8" s="40"/>
      <c r="M8" s="36"/>
      <c r="N8" s="36"/>
      <c r="O8" s="40"/>
      <c r="P8" s="36"/>
    </row>
    <row r="9" spans="1:16">
      <c r="A9" s="33" t="s">
        <v>81</v>
      </c>
      <c r="B9" s="51"/>
      <c r="C9" s="33" t="s">
        <v>79</v>
      </c>
      <c r="D9" s="33"/>
      <c r="E9" s="33"/>
      <c r="F9" s="33"/>
      <c r="G9" s="51"/>
      <c r="H9" s="33"/>
      <c r="I9" s="36"/>
      <c r="J9" s="36"/>
      <c r="K9" s="36"/>
      <c r="L9" s="36"/>
      <c r="M9" s="36"/>
      <c r="N9" s="36"/>
      <c r="O9" s="40"/>
      <c r="P9" s="36"/>
    </row>
    <row r="10" spans="1:16" ht="13.5" customHeight="1">
      <c r="A10" s="33" t="s">
        <v>82</v>
      </c>
      <c r="B10" s="51"/>
      <c r="C10" s="49" t="s">
        <v>83</v>
      </c>
      <c r="D10" s="33"/>
      <c r="E10" s="33"/>
      <c r="F10" s="33"/>
      <c r="G10" s="51"/>
      <c r="H10" s="33"/>
      <c r="I10" s="36"/>
      <c r="J10" s="36"/>
      <c r="K10" s="36"/>
      <c r="L10" s="36"/>
      <c r="M10" s="36"/>
      <c r="N10" s="36"/>
      <c r="O10" s="40"/>
      <c r="P10" s="36"/>
    </row>
    <row r="11" spans="1:16">
      <c r="A11" s="33"/>
      <c r="B11" s="33"/>
      <c r="C11" s="33" t="s">
        <v>84</v>
      </c>
      <c r="D11" s="33">
        <v>2450</v>
      </c>
      <c r="E11" s="33">
        <v>35</v>
      </c>
      <c r="F11" s="33"/>
      <c r="G11" s="33"/>
      <c r="H11" s="33"/>
      <c r="I11" s="36"/>
      <c r="J11" s="36"/>
      <c r="K11" s="36"/>
      <c r="L11" s="36"/>
      <c r="M11" s="36"/>
      <c r="N11" s="36"/>
      <c r="O11" s="36"/>
      <c r="P11" s="36"/>
    </row>
    <row r="12" spans="1:16">
      <c r="A12" s="33"/>
      <c r="B12" s="33"/>
      <c r="C12" s="49"/>
      <c r="D12" s="33"/>
      <c r="E12" s="33"/>
      <c r="F12" s="33"/>
      <c r="G12" s="33"/>
      <c r="H12" s="33"/>
      <c r="I12" s="36"/>
      <c r="J12" s="36"/>
      <c r="K12" s="36"/>
      <c r="L12" s="36"/>
      <c r="M12" s="36"/>
      <c r="N12" s="36"/>
      <c r="O12" s="36"/>
      <c r="P12" s="36"/>
    </row>
    <row r="13" spans="1:16">
      <c r="A13" s="33"/>
      <c r="B13" s="33"/>
      <c r="C13" s="49"/>
      <c r="D13" s="33"/>
      <c r="E13" s="33"/>
      <c r="F13" s="33"/>
      <c r="G13" s="33"/>
      <c r="H13" s="33"/>
      <c r="I13" s="36"/>
      <c r="J13" s="36"/>
      <c r="K13" s="36"/>
      <c r="L13" s="36"/>
      <c r="M13" s="36"/>
      <c r="N13" s="36"/>
      <c r="O13" s="36"/>
      <c r="P13" s="36"/>
    </row>
    <row r="14" spans="1:16">
      <c r="C14" s="43"/>
      <c r="I14" s="36"/>
      <c r="J14" s="36"/>
      <c r="K14" s="36"/>
      <c r="L14" s="36"/>
      <c r="M14" s="36"/>
      <c r="N14" s="36"/>
      <c r="O14" s="36"/>
      <c r="P14" s="36"/>
    </row>
    <row r="15" spans="1:16">
      <c r="A15" s="143" t="s">
        <v>64</v>
      </c>
      <c r="B15" s="143"/>
      <c r="C15" s="143"/>
      <c r="D15" s="143"/>
      <c r="E15" s="143"/>
      <c r="F15" s="143"/>
      <c r="G15" s="143"/>
      <c r="H15" s="143"/>
      <c r="I15" s="36"/>
      <c r="J15" s="44"/>
      <c r="K15" s="44"/>
      <c r="L15" s="44"/>
      <c r="M15" s="44"/>
      <c r="N15" s="44"/>
      <c r="O15" s="36"/>
      <c r="P15" s="36"/>
    </row>
    <row r="16" spans="1:16">
      <c r="A16" s="144" t="s">
        <v>65</v>
      </c>
      <c r="B16" s="145"/>
      <c r="C16" s="92" t="s">
        <v>66</v>
      </c>
      <c r="D16" s="92"/>
      <c r="E16" s="33" t="s">
        <v>67</v>
      </c>
      <c r="F16" s="92" t="s">
        <v>68</v>
      </c>
      <c r="G16" s="92"/>
      <c r="H16" s="33" t="s">
        <v>67</v>
      </c>
      <c r="I16" s="44"/>
      <c r="J16" s="44"/>
      <c r="K16" s="44"/>
      <c r="L16" s="44"/>
      <c r="M16" s="36"/>
      <c r="N16" s="44"/>
      <c r="O16" s="44"/>
      <c r="P16" s="36"/>
    </row>
    <row r="17" spans="1:16">
      <c r="A17" s="144" t="s">
        <v>69</v>
      </c>
      <c r="B17" s="145"/>
      <c r="C17" s="33" t="s">
        <v>8</v>
      </c>
      <c r="D17" s="51">
        <v>3163.64</v>
      </c>
      <c r="E17" s="71">
        <v>80</v>
      </c>
      <c r="F17" s="33" t="s">
        <v>70</v>
      </c>
      <c r="G17" s="51"/>
      <c r="H17" s="33"/>
      <c r="I17" s="44"/>
      <c r="J17" s="44"/>
      <c r="K17" s="36"/>
      <c r="L17" s="40"/>
      <c r="M17" s="36"/>
      <c r="N17" s="36"/>
      <c r="O17" s="40"/>
      <c r="P17" s="36"/>
    </row>
    <row r="18" spans="1:16">
      <c r="A18" s="146" t="s">
        <v>85</v>
      </c>
      <c r="B18" s="147"/>
      <c r="C18" s="33" t="s">
        <v>9</v>
      </c>
      <c r="D18" s="51">
        <v>327.27999999999997</v>
      </c>
      <c r="E18" s="71">
        <v>5</v>
      </c>
      <c r="F18" s="33" t="s">
        <v>72</v>
      </c>
      <c r="G18" s="51">
        <v>1375.89</v>
      </c>
      <c r="H18" s="33">
        <v>18</v>
      </c>
      <c r="I18" s="44"/>
      <c r="J18" s="44"/>
      <c r="K18" s="36"/>
      <c r="L18" s="40"/>
      <c r="M18" s="36"/>
      <c r="N18" s="36"/>
      <c r="O18" s="40"/>
      <c r="P18" s="36"/>
    </row>
    <row r="19" spans="1:16">
      <c r="A19" s="148" t="s">
        <v>73</v>
      </c>
      <c r="B19" s="149"/>
      <c r="C19" s="33" t="s">
        <v>74</v>
      </c>
      <c r="D19" s="51">
        <v>1581.82</v>
      </c>
      <c r="E19" s="53">
        <v>0.5</v>
      </c>
      <c r="F19" s="33"/>
      <c r="G19" s="51"/>
      <c r="H19" s="33"/>
      <c r="I19" s="44"/>
      <c r="J19" s="44"/>
      <c r="K19" s="36"/>
      <c r="L19" s="40"/>
      <c r="M19" s="36"/>
      <c r="N19" s="36"/>
      <c r="O19" s="40"/>
      <c r="P19" s="36"/>
    </row>
    <row r="20" spans="1:16">
      <c r="A20" s="33" t="s">
        <v>75</v>
      </c>
      <c r="B20" s="51">
        <f>SUM(D17:D27)</f>
        <v>7643.83</v>
      </c>
      <c r="C20" s="33" t="s">
        <v>35</v>
      </c>
      <c r="D20" s="51"/>
      <c r="E20" s="53">
        <v>0.5</v>
      </c>
      <c r="F20" s="33" t="s">
        <v>76</v>
      </c>
      <c r="G20" s="51">
        <v>76.44</v>
      </c>
      <c r="H20" s="33"/>
      <c r="I20" s="36"/>
      <c r="J20" s="40"/>
      <c r="K20" s="36"/>
      <c r="L20" s="40"/>
      <c r="M20" s="36"/>
      <c r="N20" s="36"/>
      <c r="O20" s="40"/>
      <c r="P20" s="36"/>
    </row>
    <row r="21" spans="1:16">
      <c r="A21" s="33" t="s">
        <v>77</v>
      </c>
      <c r="B21" s="51">
        <f>SUM(G17:G25)</f>
        <v>1566.9800000000002</v>
      </c>
      <c r="C21" s="33" t="s">
        <v>13</v>
      </c>
      <c r="D21" s="51">
        <v>40.17</v>
      </c>
      <c r="E21" s="33"/>
      <c r="F21" s="33" t="s">
        <v>78</v>
      </c>
      <c r="G21" s="51">
        <v>114.65</v>
      </c>
      <c r="H21" s="33">
        <v>1.5</v>
      </c>
      <c r="I21" s="36"/>
      <c r="J21" s="40"/>
      <c r="K21" s="36"/>
      <c r="L21" s="40"/>
      <c r="M21" s="36"/>
      <c r="N21" s="36"/>
      <c r="O21" s="40"/>
      <c r="P21" s="36"/>
    </row>
    <row r="22" spans="1:16">
      <c r="A22" s="33" t="s">
        <v>5</v>
      </c>
      <c r="B22" s="51">
        <f>B20-B21</f>
        <v>6076.8499999999995</v>
      </c>
      <c r="C22" s="33" t="s">
        <v>79</v>
      </c>
      <c r="D22" s="51"/>
      <c r="E22" s="33"/>
      <c r="F22" s="33" t="s">
        <v>80</v>
      </c>
      <c r="G22" s="51"/>
      <c r="H22" s="33"/>
      <c r="I22" s="36"/>
      <c r="J22" s="40"/>
      <c r="K22" s="36"/>
      <c r="L22" s="40"/>
      <c r="M22" s="36"/>
      <c r="N22" s="36"/>
      <c r="O22" s="40"/>
      <c r="P22" s="36"/>
    </row>
    <row r="23" spans="1:16">
      <c r="A23" s="33" t="s">
        <v>81</v>
      </c>
      <c r="B23" s="51"/>
      <c r="C23" s="33" t="s">
        <v>79</v>
      </c>
      <c r="D23" s="33"/>
      <c r="E23" s="33"/>
      <c r="F23" s="33"/>
      <c r="G23" s="51"/>
      <c r="H23" s="33"/>
      <c r="I23" s="36"/>
      <c r="J23" s="36"/>
      <c r="K23" s="36"/>
      <c r="L23" s="36"/>
      <c r="M23" s="36"/>
      <c r="N23" s="36"/>
      <c r="O23" s="40"/>
      <c r="P23" s="36"/>
    </row>
    <row r="24" spans="1:16" ht="13.5" customHeight="1">
      <c r="A24" s="33" t="s">
        <v>82</v>
      </c>
      <c r="B24" s="51"/>
      <c r="C24" s="49" t="s">
        <v>83</v>
      </c>
      <c r="D24" s="33"/>
      <c r="E24" s="33"/>
      <c r="F24" s="33"/>
      <c r="G24" s="51"/>
      <c r="H24" s="33"/>
      <c r="I24" s="36"/>
      <c r="J24" s="36"/>
      <c r="K24" s="36"/>
      <c r="L24" s="36"/>
      <c r="M24" s="36"/>
      <c r="N24" s="36"/>
      <c r="O24" s="40"/>
      <c r="P24" s="36"/>
    </row>
    <row r="25" spans="1:16" ht="13.5" customHeight="1">
      <c r="A25" s="33"/>
      <c r="B25" s="33"/>
      <c r="C25" s="33" t="s">
        <v>84</v>
      </c>
      <c r="D25" s="33">
        <v>2530.92</v>
      </c>
      <c r="E25" s="33">
        <v>80</v>
      </c>
      <c r="F25" s="33"/>
      <c r="G25" s="33"/>
      <c r="H25" s="33"/>
      <c r="I25" s="36"/>
      <c r="J25" s="36"/>
      <c r="K25" s="36"/>
      <c r="L25" s="36"/>
      <c r="M25" s="36"/>
      <c r="N25" s="36"/>
      <c r="O25" s="40"/>
      <c r="P25" s="36"/>
    </row>
    <row r="26" spans="1:16" ht="13.5" customHeight="1">
      <c r="A26" s="33"/>
      <c r="B26" s="33"/>
      <c r="C26" s="49"/>
      <c r="D26" s="33"/>
      <c r="E26" s="33"/>
      <c r="F26" s="33"/>
      <c r="G26" s="33"/>
      <c r="H26" s="33"/>
      <c r="I26" s="36"/>
      <c r="J26" s="36"/>
      <c r="K26" s="36"/>
      <c r="L26" s="36"/>
      <c r="M26" s="36"/>
      <c r="N26" s="36"/>
      <c r="O26" s="40"/>
      <c r="P26" s="36"/>
    </row>
    <row r="27" spans="1:16" ht="13.5" customHeight="1">
      <c r="A27" s="33"/>
      <c r="B27" s="33"/>
      <c r="C27" s="49"/>
      <c r="D27" s="33"/>
      <c r="E27" s="33"/>
      <c r="F27" s="33"/>
      <c r="G27" s="33"/>
      <c r="H27" s="33"/>
      <c r="I27" s="36"/>
      <c r="J27" s="36"/>
      <c r="K27" s="36"/>
      <c r="L27" s="36"/>
      <c r="M27" s="36"/>
      <c r="N27" s="36"/>
      <c r="O27" s="40"/>
      <c r="P27" s="36"/>
    </row>
    <row r="28" spans="1:16">
      <c r="I28" s="36"/>
      <c r="J28" s="36"/>
      <c r="K28" s="36"/>
      <c r="L28" s="36"/>
      <c r="M28" s="36"/>
      <c r="N28" s="36"/>
      <c r="O28" s="36"/>
      <c r="P28" s="36"/>
    </row>
    <row r="29" spans="1:16">
      <c r="A29" s="143" t="s">
        <v>64</v>
      </c>
      <c r="B29" s="143"/>
      <c r="C29" s="143"/>
      <c r="D29" s="143"/>
      <c r="E29" s="143"/>
      <c r="F29" s="143"/>
      <c r="G29" s="143"/>
      <c r="H29" s="143"/>
      <c r="I29" s="36"/>
      <c r="J29" s="44"/>
      <c r="K29" s="44"/>
      <c r="L29" s="44"/>
      <c r="M29" s="44"/>
      <c r="N29" s="44"/>
      <c r="O29" s="36"/>
      <c r="P29" s="36"/>
    </row>
    <row r="30" spans="1:16">
      <c r="A30" s="144" t="s">
        <v>65</v>
      </c>
      <c r="B30" s="145"/>
      <c r="C30" s="92" t="s">
        <v>66</v>
      </c>
      <c r="D30" s="92"/>
      <c r="E30" s="33" t="s">
        <v>67</v>
      </c>
      <c r="F30" s="92" t="s">
        <v>68</v>
      </c>
      <c r="G30" s="92"/>
      <c r="H30" s="33" t="s">
        <v>67</v>
      </c>
      <c r="I30" s="44"/>
      <c r="J30" s="44"/>
      <c r="K30" s="44"/>
      <c r="L30" s="44"/>
      <c r="M30" s="36"/>
      <c r="N30" s="44"/>
      <c r="O30" s="44"/>
      <c r="P30" s="36"/>
    </row>
    <row r="31" spans="1:16">
      <c r="A31" s="144" t="s">
        <v>69</v>
      </c>
      <c r="B31" s="145"/>
      <c r="C31" s="33" t="s">
        <v>8</v>
      </c>
      <c r="D31" s="51">
        <v>3500</v>
      </c>
      <c r="E31" s="71">
        <v>22</v>
      </c>
      <c r="F31" s="33" t="s">
        <v>70</v>
      </c>
      <c r="G31" s="51">
        <v>1600</v>
      </c>
      <c r="H31" s="33"/>
      <c r="I31" s="44"/>
      <c r="J31" s="44"/>
      <c r="K31" s="36"/>
      <c r="L31" s="40"/>
      <c r="M31" s="36"/>
      <c r="N31" s="36"/>
      <c r="O31" s="40"/>
      <c r="P31" s="36"/>
    </row>
    <row r="32" spans="1:16">
      <c r="A32" s="146" t="s">
        <v>86</v>
      </c>
      <c r="B32" s="147"/>
      <c r="C32" s="33" t="s">
        <v>9</v>
      </c>
      <c r="D32" s="51">
        <v>200</v>
      </c>
      <c r="E32" s="71">
        <v>9</v>
      </c>
      <c r="F32" s="33" t="s">
        <v>72</v>
      </c>
      <c r="G32" s="51">
        <v>1097.3499999999999</v>
      </c>
      <c r="H32" s="33">
        <v>18</v>
      </c>
      <c r="I32" s="44"/>
      <c r="J32" s="44"/>
      <c r="K32" s="36"/>
      <c r="L32" s="40"/>
      <c r="M32" s="36"/>
      <c r="N32" s="36"/>
      <c r="O32" s="40"/>
      <c r="P32" s="36"/>
    </row>
    <row r="33" spans="1:16">
      <c r="A33" s="148" t="s">
        <v>73</v>
      </c>
      <c r="B33" s="149"/>
      <c r="C33" s="33" t="s">
        <v>74</v>
      </c>
      <c r="D33" s="51">
        <v>1097.73</v>
      </c>
      <c r="E33" s="53">
        <v>0.33</v>
      </c>
      <c r="F33" s="33"/>
      <c r="G33" s="51"/>
      <c r="H33" s="33"/>
      <c r="I33" s="44"/>
      <c r="J33" s="44"/>
      <c r="K33" s="36"/>
      <c r="L33" s="40"/>
      <c r="M33" s="36"/>
      <c r="N33" s="36"/>
      <c r="O33" s="40"/>
      <c r="P33" s="36"/>
    </row>
    <row r="34" spans="1:16">
      <c r="A34" s="33" t="s">
        <v>75</v>
      </c>
      <c r="B34" s="51">
        <f>SUM(D31:D41)</f>
        <v>6096.37</v>
      </c>
      <c r="C34" s="33" t="s">
        <v>35</v>
      </c>
      <c r="D34" s="51"/>
      <c r="E34" s="53"/>
      <c r="F34" s="33" t="s">
        <v>76</v>
      </c>
      <c r="G34" s="51">
        <v>60.96</v>
      </c>
      <c r="H34" s="33"/>
      <c r="I34" s="36"/>
      <c r="J34" s="40"/>
      <c r="K34" s="36"/>
      <c r="L34" s="40"/>
      <c r="M34" s="36"/>
      <c r="N34" s="36"/>
      <c r="O34" s="40"/>
      <c r="P34" s="36"/>
    </row>
    <row r="35" spans="1:16">
      <c r="A35" s="33" t="s">
        <v>77</v>
      </c>
      <c r="B35" s="51">
        <f>SUM(G31:G39)</f>
        <v>2861.75</v>
      </c>
      <c r="C35" s="33" t="s">
        <v>13</v>
      </c>
      <c r="D35" s="51">
        <v>73.64</v>
      </c>
      <c r="E35" s="33"/>
      <c r="F35" s="33" t="s">
        <v>78</v>
      </c>
      <c r="G35" s="51">
        <v>91.44</v>
      </c>
      <c r="H35" s="33">
        <v>1.5</v>
      </c>
      <c r="I35" s="36"/>
      <c r="J35" s="40"/>
      <c r="K35" s="36"/>
      <c r="L35" s="40"/>
      <c r="M35" s="36"/>
      <c r="N35" s="36"/>
      <c r="O35" s="40"/>
      <c r="P35" s="36"/>
    </row>
    <row r="36" spans="1:16">
      <c r="A36" s="33" t="s">
        <v>5</v>
      </c>
      <c r="B36" s="51">
        <f>B34-B35</f>
        <v>3234.62</v>
      </c>
      <c r="C36" s="33" t="s">
        <v>79</v>
      </c>
      <c r="D36" s="51"/>
      <c r="E36" s="33"/>
      <c r="F36" s="33" t="s">
        <v>80</v>
      </c>
      <c r="G36" s="51">
        <v>12</v>
      </c>
      <c r="H36" s="33"/>
      <c r="I36" s="36"/>
      <c r="J36" s="40"/>
      <c r="K36" s="36"/>
      <c r="L36" s="40"/>
      <c r="M36" s="36"/>
      <c r="N36" s="36"/>
      <c r="O36" s="40"/>
      <c r="P36" s="36"/>
    </row>
    <row r="37" spans="1:16">
      <c r="A37" s="33" t="s">
        <v>81</v>
      </c>
      <c r="B37" s="51"/>
      <c r="C37" s="33" t="s">
        <v>79</v>
      </c>
      <c r="D37" s="33"/>
      <c r="E37" s="33"/>
      <c r="F37" s="33"/>
      <c r="G37" s="51"/>
      <c r="H37" s="33"/>
      <c r="I37" s="36"/>
      <c r="J37" s="36"/>
      <c r="K37" s="36"/>
      <c r="L37" s="36"/>
      <c r="M37" s="36"/>
      <c r="N37" s="36"/>
      <c r="O37" s="40"/>
      <c r="P37" s="36"/>
    </row>
    <row r="38" spans="1:16">
      <c r="A38" s="33" t="s">
        <v>82</v>
      </c>
      <c r="B38" s="51"/>
      <c r="C38" s="49" t="s">
        <v>83</v>
      </c>
      <c r="D38" s="33"/>
      <c r="E38" s="33"/>
      <c r="F38" s="33"/>
      <c r="G38" s="51"/>
      <c r="H38" s="33"/>
      <c r="I38" s="36"/>
      <c r="J38" s="36"/>
      <c r="K38" s="36"/>
      <c r="L38" s="36"/>
      <c r="M38" s="36"/>
      <c r="N38" s="36"/>
      <c r="O38" s="40"/>
      <c r="P38" s="36"/>
    </row>
    <row r="39" spans="1:16">
      <c r="A39" s="33"/>
      <c r="B39" s="33"/>
      <c r="C39" s="33" t="s">
        <v>84</v>
      </c>
      <c r="D39" s="33">
        <v>1225</v>
      </c>
      <c r="E39" s="33">
        <v>35</v>
      </c>
      <c r="F39" s="33"/>
      <c r="G39" s="33"/>
      <c r="H39" s="33"/>
      <c r="I39" s="36"/>
      <c r="J39" s="36"/>
      <c r="K39" s="36"/>
      <c r="L39" s="36"/>
      <c r="M39" s="36"/>
      <c r="N39" s="36"/>
      <c r="O39" s="40"/>
      <c r="P39" s="36"/>
    </row>
    <row r="40" spans="1:16">
      <c r="A40" s="33"/>
      <c r="B40" s="33"/>
      <c r="C40" s="49"/>
      <c r="D40" s="33"/>
      <c r="E40" s="33"/>
      <c r="F40" s="33"/>
      <c r="G40" s="33"/>
      <c r="H40" s="33"/>
      <c r="I40" s="36"/>
      <c r="J40" s="36"/>
      <c r="K40" s="36"/>
      <c r="L40" s="36"/>
      <c r="M40" s="36"/>
      <c r="N40" s="36"/>
      <c r="O40" s="40"/>
      <c r="P40" s="36"/>
    </row>
    <row r="41" spans="1:16">
      <c r="A41" s="33"/>
      <c r="B41" s="33"/>
      <c r="C41" s="49"/>
      <c r="D41" s="33"/>
      <c r="E41" s="33"/>
      <c r="F41" s="33"/>
      <c r="G41" s="33"/>
      <c r="H41" s="33"/>
      <c r="I41" s="36"/>
      <c r="J41" s="36"/>
      <c r="K41" s="36"/>
      <c r="L41" s="36"/>
      <c r="M41" s="36"/>
      <c r="N41" s="36"/>
      <c r="O41" s="40"/>
      <c r="P41" s="36"/>
    </row>
    <row r="42" spans="1:16">
      <c r="I42" s="36"/>
      <c r="J42" s="36"/>
      <c r="K42" s="36"/>
      <c r="L42" s="36"/>
      <c r="M42" s="36"/>
      <c r="N42" s="36"/>
      <c r="O42" s="36"/>
      <c r="P42" s="36"/>
    </row>
    <row r="43" spans="1:16">
      <c r="A43" s="143" t="s">
        <v>64</v>
      </c>
      <c r="B43" s="143"/>
      <c r="C43" s="143"/>
      <c r="D43" s="143"/>
      <c r="E43" s="143"/>
      <c r="F43" s="143"/>
      <c r="G43" s="143"/>
      <c r="H43" s="143"/>
      <c r="I43" s="36"/>
      <c r="J43" s="44"/>
      <c r="K43" s="44"/>
      <c r="L43" s="44"/>
      <c r="M43" s="44"/>
      <c r="N43" s="44"/>
      <c r="O43" s="36"/>
      <c r="P43" s="36"/>
    </row>
    <row r="44" spans="1:16">
      <c r="A44" s="144" t="s">
        <v>65</v>
      </c>
      <c r="B44" s="145"/>
      <c r="C44" s="92" t="s">
        <v>66</v>
      </c>
      <c r="D44" s="92"/>
      <c r="E44" s="33" t="s">
        <v>67</v>
      </c>
      <c r="F44" s="92" t="s">
        <v>68</v>
      </c>
      <c r="G44" s="92"/>
      <c r="H44" s="33" t="s">
        <v>67</v>
      </c>
      <c r="I44" s="44"/>
      <c r="J44" s="44"/>
      <c r="K44" s="44"/>
      <c r="L44" s="44"/>
      <c r="M44" s="36"/>
      <c r="N44" s="44"/>
      <c r="O44" s="44"/>
      <c r="P44" s="36"/>
    </row>
    <row r="45" spans="1:16">
      <c r="A45" s="144" t="s">
        <v>69</v>
      </c>
      <c r="B45" s="145"/>
      <c r="C45" s="33" t="s">
        <v>8</v>
      </c>
      <c r="D45" s="51">
        <v>5300</v>
      </c>
      <c r="E45" s="71">
        <v>22</v>
      </c>
      <c r="F45" s="33" t="s">
        <v>70</v>
      </c>
      <c r="G45" s="51">
        <v>2900</v>
      </c>
      <c r="H45" s="33"/>
      <c r="I45" s="44"/>
      <c r="J45" s="44"/>
      <c r="K45" s="36"/>
      <c r="L45" s="40"/>
      <c r="M45" s="36"/>
      <c r="N45" s="36"/>
      <c r="O45" s="40"/>
      <c r="P45" s="36"/>
    </row>
    <row r="46" spans="1:16">
      <c r="A46" s="146" t="s">
        <v>87</v>
      </c>
      <c r="B46" s="147"/>
      <c r="C46" s="33" t="s">
        <v>9</v>
      </c>
      <c r="D46" s="51">
        <v>600</v>
      </c>
      <c r="E46" s="71">
        <v>5</v>
      </c>
      <c r="F46" s="33" t="s">
        <v>72</v>
      </c>
      <c r="G46" s="51">
        <v>1536.65</v>
      </c>
      <c r="H46" s="33">
        <v>18</v>
      </c>
      <c r="I46" s="44"/>
      <c r="J46" s="44"/>
      <c r="K46" s="36"/>
      <c r="L46" s="40"/>
      <c r="M46" s="36"/>
      <c r="N46" s="36"/>
      <c r="O46" s="40"/>
      <c r="P46" s="36"/>
    </row>
    <row r="47" spans="1:16">
      <c r="A47" s="148" t="s">
        <v>73</v>
      </c>
      <c r="B47" s="149"/>
      <c r="C47" s="33" t="s">
        <v>74</v>
      </c>
      <c r="D47" s="51">
        <v>1503.28</v>
      </c>
      <c r="E47" s="53">
        <v>0.3</v>
      </c>
      <c r="F47" s="33"/>
      <c r="G47" s="51"/>
      <c r="H47" s="33"/>
      <c r="I47" s="44"/>
      <c r="J47" s="44"/>
      <c r="K47" s="36"/>
      <c r="L47" s="40"/>
      <c r="M47" s="36"/>
      <c r="N47" s="36"/>
      <c r="O47" s="40"/>
      <c r="P47" s="36"/>
    </row>
    <row r="48" spans="1:16">
      <c r="A48" s="33" t="s">
        <v>75</v>
      </c>
      <c r="B48" s="51">
        <f>SUM(D45:D55)</f>
        <v>8536.92</v>
      </c>
      <c r="C48" s="33" t="s">
        <v>35</v>
      </c>
      <c r="D48" s="51"/>
      <c r="E48" s="53"/>
      <c r="F48" s="33" t="s">
        <v>76</v>
      </c>
      <c r="G48" s="51">
        <v>85.37</v>
      </c>
      <c r="H48" s="33"/>
      <c r="I48" s="36"/>
      <c r="J48" s="40"/>
      <c r="K48" s="36"/>
      <c r="L48" s="40"/>
      <c r="M48" s="36"/>
      <c r="N48" s="36"/>
      <c r="O48" s="40"/>
      <c r="P48" s="36"/>
    </row>
    <row r="49" spans="1:16">
      <c r="A49" s="33" t="s">
        <v>77</v>
      </c>
      <c r="B49" s="51">
        <f>SUM(G45:G53)</f>
        <v>4650.07</v>
      </c>
      <c r="C49" s="33" t="s">
        <v>13</v>
      </c>
      <c r="D49" s="51">
        <v>73.64</v>
      </c>
      <c r="E49" s="33"/>
      <c r="F49" s="33" t="s">
        <v>78</v>
      </c>
      <c r="G49" s="51">
        <v>128.05000000000001</v>
      </c>
      <c r="H49" s="33">
        <v>1.5</v>
      </c>
      <c r="I49" s="36"/>
      <c r="J49" s="40"/>
      <c r="K49" s="36"/>
      <c r="L49" s="40"/>
      <c r="M49" s="36"/>
      <c r="N49" s="36"/>
      <c r="O49" s="40"/>
      <c r="P49" s="36"/>
    </row>
    <row r="50" spans="1:16">
      <c r="A50" s="33" t="s">
        <v>5</v>
      </c>
      <c r="B50" s="51">
        <f>B48-B49</f>
        <v>3886.8500000000004</v>
      </c>
      <c r="C50" s="33" t="s">
        <v>79</v>
      </c>
      <c r="D50" s="51"/>
      <c r="E50" s="33"/>
      <c r="F50" s="33" t="s">
        <v>80</v>
      </c>
      <c r="G50" s="51"/>
      <c r="H50" s="33"/>
      <c r="I50" s="36"/>
      <c r="J50" s="40"/>
      <c r="K50" s="36"/>
      <c r="L50" s="40"/>
      <c r="M50" s="36"/>
      <c r="N50" s="36"/>
      <c r="O50" s="40"/>
      <c r="P50" s="36"/>
    </row>
    <row r="51" spans="1:16">
      <c r="A51" s="33" t="s">
        <v>81</v>
      </c>
      <c r="B51" s="51"/>
      <c r="C51" s="33" t="s">
        <v>79</v>
      </c>
      <c r="D51" s="33"/>
      <c r="E51" s="33"/>
      <c r="F51" s="33"/>
      <c r="G51" s="51"/>
      <c r="H51" s="33"/>
      <c r="I51" s="36"/>
      <c r="J51" s="36"/>
      <c r="K51" s="36"/>
      <c r="L51" s="36"/>
      <c r="M51" s="36"/>
      <c r="N51" s="36"/>
      <c r="O51" s="40"/>
      <c r="P51" s="36"/>
    </row>
    <row r="52" spans="1:16">
      <c r="A52" s="33" t="s">
        <v>82</v>
      </c>
      <c r="B52" s="51"/>
      <c r="C52" s="49" t="s">
        <v>83</v>
      </c>
      <c r="D52" s="33"/>
      <c r="E52" s="33"/>
      <c r="F52" s="33"/>
      <c r="G52" s="51"/>
      <c r="H52" s="33"/>
      <c r="I52" s="36"/>
      <c r="J52" s="36"/>
      <c r="K52" s="36"/>
      <c r="L52" s="36"/>
      <c r="M52" s="36"/>
      <c r="N52" s="36"/>
      <c r="O52" s="40"/>
      <c r="P52" s="36"/>
    </row>
    <row r="53" spans="1:16">
      <c r="A53" s="33"/>
      <c r="B53" s="33"/>
      <c r="C53" s="33" t="s">
        <v>84</v>
      </c>
      <c r="D53" s="33">
        <v>1060</v>
      </c>
      <c r="E53" s="33">
        <v>20</v>
      </c>
      <c r="F53" s="33"/>
      <c r="G53" s="33"/>
      <c r="H53" s="33"/>
      <c r="I53" s="36"/>
      <c r="J53" s="36"/>
      <c r="K53" s="36"/>
      <c r="L53" s="36"/>
      <c r="M53" s="36"/>
      <c r="N53" s="36"/>
      <c r="O53" s="40"/>
      <c r="P53" s="36"/>
    </row>
    <row r="54" spans="1:16">
      <c r="A54" s="33"/>
      <c r="B54" s="33"/>
      <c r="C54" s="49"/>
      <c r="D54" s="33"/>
      <c r="E54" s="33"/>
      <c r="F54" s="33"/>
      <c r="G54" s="33"/>
      <c r="H54" s="33"/>
      <c r="I54" s="36"/>
      <c r="J54" s="36"/>
      <c r="K54" s="36"/>
      <c r="L54" s="36"/>
      <c r="M54" s="36"/>
      <c r="N54" s="36"/>
      <c r="O54" s="40"/>
      <c r="P54" s="36"/>
    </row>
    <row r="55" spans="1:16">
      <c r="A55" s="33"/>
      <c r="B55" s="33"/>
      <c r="C55" s="49"/>
      <c r="D55" s="33"/>
      <c r="E55" s="33"/>
      <c r="F55" s="33"/>
      <c r="G55" s="33"/>
      <c r="H55" s="33"/>
      <c r="I55" s="36"/>
      <c r="J55" s="36"/>
      <c r="K55" s="36"/>
      <c r="L55" s="36"/>
      <c r="M55" s="36"/>
      <c r="N55" s="36"/>
      <c r="O55" s="40"/>
      <c r="P55" s="36"/>
    </row>
    <row r="56" spans="1:16">
      <c r="I56" s="36"/>
      <c r="J56" s="36"/>
      <c r="K56" s="36"/>
      <c r="L56" s="36"/>
      <c r="M56" s="36"/>
      <c r="N56" s="36"/>
      <c r="O56" s="36"/>
      <c r="P56" s="36"/>
    </row>
    <row r="57" spans="1:16">
      <c r="A57" s="143" t="s">
        <v>64</v>
      </c>
      <c r="B57" s="143"/>
      <c r="C57" s="143"/>
      <c r="D57" s="143"/>
      <c r="E57" s="143"/>
      <c r="F57" s="143"/>
      <c r="G57" s="143"/>
      <c r="H57" s="143"/>
      <c r="I57" s="36"/>
      <c r="J57" s="44"/>
      <c r="K57" s="44"/>
      <c r="L57" s="44"/>
      <c r="M57" s="44"/>
      <c r="N57" s="44"/>
      <c r="O57" s="36"/>
      <c r="P57" s="36"/>
    </row>
    <row r="58" spans="1:16">
      <c r="A58" s="144" t="s">
        <v>65</v>
      </c>
      <c r="B58" s="145"/>
      <c r="C58" s="92" t="s">
        <v>66</v>
      </c>
      <c r="D58" s="92"/>
      <c r="E58" s="33" t="s">
        <v>67</v>
      </c>
      <c r="F58" s="92" t="s">
        <v>68</v>
      </c>
      <c r="G58" s="92"/>
      <c r="H58" s="33" t="s">
        <v>67</v>
      </c>
      <c r="I58" s="44"/>
      <c r="J58" s="44"/>
      <c r="K58" s="44"/>
      <c r="L58" s="44"/>
      <c r="M58" s="36"/>
      <c r="N58" s="44"/>
      <c r="O58" s="44"/>
      <c r="P58" s="36"/>
    </row>
    <row r="59" spans="1:16">
      <c r="A59" s="144" t="s">
        <v>69</v>
      </c>
      <c r="B59" s="145"/>
      <c r="C59" s="33" t="s">
        <v>8</v>
      </c>
      <c r="D59" s="51">
        <v>5800</v>
      </c>
      <c r="E59" s="71">
        <v>22</v>
      </c>
      <c r="F59" s="33" t="s">
        <v>70</v>
      </c>
      <c r="G59" s="51">
        <v>3300</v>
      </c>
      <c r="H59" s="33"/>
      <c r="I59" s="44"/>
      <c r="J59" s="44"/>
      <c r="K59" s="36"/>
      <c r="L59" s="40"/>
      <c r="M59" s="36"/>
      <c r="N59" s="36"/>
      <c r="O59" s="40"/>
      <c r="P59" s="36"/>
    </row>
    <row r="60" spans="1:16">
      <c r="A60" s="146" t="s">
        <v>88</v>
      </c>
      <c r="B60" s="147"/>
      <c r="C60" s="33" t="s">
        <v>9</v>
      </c>
      <c r="D60" s="51">
        <v>600</v>
      </c>
      <c r="E60" s="71">
        <v>5</v>
      </c>
      <c r="F60" s="33" t="s">
        <v>72</v>
      </c>
      <c r="G60" s="51">
        <v>1749.9</v>
      </c>
      <c r="H60" s="33">
        <v>18</v>
      </c>
      <c r="I60" s="44"/>
      <c r="J60" s="44"/>
      <c r="K60" s="36"/>
      <c r="L60" s="40"/>
      <c r="M60" s="36"/>
      <c r="N60" s="36"/>
      <c r="O60" s="40"/>
      <c r="P60" s="36"/>
    </row>
    <row r="61" spans="1:16">
      <c r="A61" s="148" t="s">
        <v>73</v>
      </c>
      <c r="B61" s="149"/>
      <c r="C61" s="33" t="s">
        <v>74</v>
      </c>
      <c r="D61" s="51">
        <v>2088</v>
      </c>
      <c r="E61" s="53">
        <v>0.36</v>
      </c>
      <c r="F61" s="33" t="s">
        <v>89</v>
      </c>
      <c r="G61" s="51">
        <v>863.91</v>
      </c>
      <c r="H61" s="33"/>
      <c r="I61" s="44"/>
      <c r="J61" s="44"/>
      <c r="K61" s="36"/>
      <c r="L61" s="40"/>
      <c r="M61" s="36"/>
      <c r="N61" s="36"/>
      <c r="O61" s="40"/>
      <c r="P61" s="36"/>
    </row>
    <row r="62" spans="1:16">
      <c r="A62" s="33" t="s">
        <v>75</v>
      </c>
      <c r="B62" s="51">
        <f>SUM(D59:D69)</f>
        <v>14521.119999999999</v>
      </c>
      <c r="C62" s="33" t="s">
        <v>35</v>
      </c>
      <c r="D62" s="51"/>
      <c r="E62" s="53">
        <v>0</v>
      </c>
      <c r="F62" s="33" t="s">
        <v>76</v>
      </c>
      <c r="G62" s="51"/>
      <c r="H62" s="33"/>
      <c r="I62" s="44"/>
      <c r="J62" s="44"/>
      <c r="K62" s="36"/>
      <c r="L62" s="40"/>
      <c r="M62" s="36"/>
      <c r="N62" s="36"/>
      <c r="O62" s="40"/>
      <c r="P62" s="36"/>
    </row>
    <row r="63" spans="1:16">
      <c r="A63" s="33" t="s">
        <v>77</v>
      </c>
      <c r="B63" s="51">
        <f>SUM(G59:G67)</f>
        <v>6143.6299999999992</v>
      </c>
      <c r="C63" s="33" t="s">
        <v>13</v>
      </c>
      <c r="D63" s="51">
        <v>73.64</v>
      </c>
      <c r="E63" s="33"/>
      <c r="F63" s="33" t="s">
        <v>78</v>
      </c>
      <c r="G63" s="51">
        <v>217.82</v>
      </c>
      <c r="H63" s="33">
        <v>1.5</v>
      </c>
      <c r="I63" s="36"/>
      <c r="J63" s="40"/>
      <c r="K63" s="36"/>
      <c r="L63" s="40"/>
      <c r="M63" s="36"/>
      <c r="N63" s="36"/>
      <c r="O63" s="40"/>
      <c r="P63" s="36"/>
    </row>
    <row r="64" spans="1:16">
      <c r="A64" s="33" t="s">
        <v>5</v>
      </c>
      <c r="B64" s="51">
        <f>B62-B63</f>
        <v>8377.49</v>
      </c>
      <c r="C64" s="33" t="s">
        <v>79</v>
      </c>
      <c r="D64" s="51"/>
      <c r="E64" s="33"/>
      <c r="F64" s="33" t="s">
        <v>80</v>
      </c>
      <c r="G64" s="51">
        <v>12</v>
      </c>
      <c r="H64" s="33"/>
      <c r="I64" s="36"/>
      <c r="J64" s="40"/>
      <c r="K64" s="36"/>
      <c r="L64" s="40"/>
      <c r="M64" s="36"/>
      <c r="N64" s="36"/>
      <c r="O64" s="40"/>
      <c r="P64" s="36"/>
    </row>
    <row r="65" spans="1:16">
      <c r="A65" s="33" t="s">
        <v>81</v>
      </c>
      <c r="B65" s="51"/>
      <c r="C65" s="33" t="s">
        <v>79</v>
      </c>
      <c r="D65" s="33">
        <v>4799.4799999999996</v>
      </c>
      <c r="E65" s="33"/>
      <c r="F65" s="33"/>
      <c r="G65" s="51"/>
      <c r="H65" s="33"/>
      <c r="I65" s="36"/>
      <c r="J65" s="40"/>
      <c r="K65" s="36"/>
      <c r="L65" s="40"/>
      <c r="M65" s="36"/>
      <c r="N65" s="36"/>
      <c r="O65" s="40"/>
      <c r="P65" s="36"/>
    </row>
    <row r="66" spans="1:16">
      <c r="A66" s="33" t="s">
        <v>82</v>
      </c>
      <c r="B66" s="51"/>
      <c r="C66" s="49" t="s">
        <v>83</v>
      </c>
      <c r="D66" s="33"/>
      <c r="E66" s="33"/>
      <c r="F66" s="33"/>
      <c r="G66" s="51"/>
      <c r="H66" s="33"/>
      <c r="I66" s="36"/>
      <c r="J66" s="36"/>
      <c r="K66" s="36"/>
      <c r="L66" s="36"/>
      <c r="M66" s="36"/>
      <c r="N66" s="36"/>
      <c r="O66" s="40"/>
      <c r="P66" s="36"/>
    </row>
    <row r="67" spans="1:16">
      <c r="A67" s="33"/>
      <c r="B67" s="33"/>
      <c r="C67" s="33" t="s">
        <v>84</v>
      </c>
      <c r="D67" s="33">
        <v>1160</v>
      </c>
      <c r="E67" s="33">
        <v>20</v>
      </c>
      <c r="F67" s="33"/>
      <c r="G67" s="33"/>
      <c r="H67" s="33"/>
      <c r="I67" s="36"/>
      <c r="J67" s="36"/>
      <c r="K67" s="36"/>
      <c r="L67" s="36"/>
      <c r="M67" s="36"/>
      <c r="N67" s="36"/>
      <c r="O67" s="36"/>
      <c r="P67" s="36"/>
    </row>
    <row r="68" spans="1:16">
      <c r="A68" s="33"/>
      <c r="B68" s="33"/>
      <c r="C68" s="49" t="s">
        <v>90</v>
      </c>
      <c r="D68" s="33"/>
      <c r="E68" s="33"/>
      <c r="F68" s="33"/>
      <c r="G68" s="33"/>
      <c r="H68" s="33"/>
      <c r="I68" s="36"/>
      <c r="J68" s="36"/>
      <c r="K68" s="36"/>
      <c r="L68" s="36"/>
      <c r="M68" s="36"/>
      <c r="N68" s="36"/>
      <c r="O68" s="36"/>
      <c r="P68" s="36"/>
    </row>
    <row r="69" spans="1:16">
      <c r="A69" s="33"/>
      <c r="B69" s="33"/>
      <c r="C69" s="49"/>
      <c r="D69" s="33"/>
      <c r="E69" s="33"/>
      <c r="F69" s="33"/>
      <c r="G69" s="33"/>
      <c r="H69" s="33"/>
      <c r="I69" s="36"/>
      <c r="J69" s="36"/>
      <c r="K69" s="36"/>
      <c r="L69" s="36"/>
      <c r="M69" s="36"/>
      <c r="N69" s="36"/>
      <c r="O69" s="36"/>
      <c r="P69" s="36"/>
    </row>
    <row r="70" spans="1:16">
      <c r="A70" s="54"/>
      <c r="B70" s="54"/>
      <c r="C70" s="55"/>
      <c r="D70" s="54"/>
      <c r="E70" s="54"/>
      <c r="F70" s="54"/>
      <c r="G70" s="54"/>
      <c r="H70" s="54"/>
      <c r="I70" s="36"/>
      <c r="J70" s="36"/>
      <c r="K70" s="36"/>
      <c r="L70" s="36"/>
      <c r="M70" s="36"/>
      <c r="N70" s="36"/>
      <c r="O70" s="36"/>
      <c r="P70" s="36"/>
    </row>
    <row r="71" spans="1:16">
      <c r="A71" s="143" t="s">
        <v>64</v>
      </c>
      <c r="B71" s="143"/>
      <c r="C71" s="143"/>
      <c r="D71" s="143"/>
      <c r="E71" s="143"/>
      <c r="F71" s="143"/>
      <c r="G71" s="143"/>
      <c r="H71" s="143"/>
    </row>
    <row r="72" spans="1:16">
      <c r="A72" s="144" t="s">
        <v>65</v>
      </c>
      <c r="B72" s="145"/>
      <c r="C72" s="92" t="s">
        <v>66</v>
      </c>
      <c r="D72" s="92"/>
      <c r="E72" s="33" t="s">
        <v>67</v>
      </c>
      <c r="F72" s="92" t="s">
        <v>68</v>
      </c>
      <c r="G72" s="92"/>
      <c r="H72" s="33" t="s">
        <v>67</v>
      </c>
    </row>
    <row r="73" spans="1:16">
      <c r="A73" s="144" t="s">
        <v>69</v>
      </c>
      <c r="B73" s="145"/>
      <c r="C73" s="33" t="s">
        <v>8</v>
      </c>
      <c r="D73" s="51">
        <v>4100</v>
      </c>
      <c r="E73" s="71">
        <v>22</v>
      </c>
      <c r="F73" s="33" t="s">
        <v>70</v>
      </c>
      <c r="G73" s="51">
        <v>2100</v>
      </c>
      <c r="H73" s="33"/>
    </row>
    <row r="74" spans="1:16">
      <c r="A74" s="146" t="s">
        <v>91</v>
      </c>
      <c r="B74" s="147"/>
      <c r="C74" s="33" t="s">
        <v>9</v>
      </c>
      <c r="D74" s="51">
        <v>300</v>
      </c>
      <c r="E74" s="71">
        <v>8</v>
      </c>
      <c r="F74" s="33" t="s">
        <v>72</v>
      </c>
      <c r="G74" s="51">
        <v>1145.07</v>
      </c>
      <c r="H74" s="33">
        <v>18</v>
      </c>
    </row>
    <row r="75" spans="1:16">
      <c r="A75" s="148" t="s">
        <v>73</v>
      </c>
      <c r="B75" s="149"/>
      <c r="C75" s="33" t="s">
        <v>74</v>
      </c>
      <c r="D75" s="51">
        <v>1067.8699999999999</v>
      </c>
      <c r="E75" s="53">
        <v>0.27</v>
      </c>
      <c r="F75" s="33"/>
      <c r="G75" s="51"/>
      <c r="H75" s="33"/>
    </row>
    <row r="76" spans="1:16">
      <c r="A76" s="33" t="s">
        <v>75</v>
      </c>
      <c r="B76" s="51">
        <f>SUM(D73:D83)</f>
        <v>6361.51</v>
      </c>
      <c r="C76" s="33" t="s">
        <v>35</v>
      </c>
      <c r="D76" s="51"/>
      <c r="E76" s="53">
        <v>0</v>
      </c>
      <c r="F76" s="33" t="s">
        <v>76</v>
      </c>
      <c r="G76" s="51">
        <v>63.62</v>
      </c>
      <c r="H76" s="33"/>
    </row>
    <row r="77" spans="1:16">
      <c r="A77" s="33" t="s">
        <v>77</v>
      </c>
      <c r="B77" s="51">
        <f>SUM(G73:G81)</f>
        <v>3404.1099999999997</v>
      </c>
      <c r="C77" s="33" t="s">
        <v>13</v>
      </c>
      <c r="D77" s="51">
        <v>73.64</v>
      </c>
      <c r="E77" s="33"/>
      <c r="F77" s="33" t="s">
        <v>78</v>
      </c>
      <c r="G77" s="51">
        <v>95.42</v>
      </c>
      <c r="H77" s="33">
        <v>1.5</v>
      </c>
    </row>
    <row r="78" spans="1:16">
      <c r="A78" s="33" t="s">
        <v>5</v>
      </c>
      <c r="B78" s="51">
        <f>B76-B77</f>
        <v>2957.4000000000005</v>
      </c>
      <c r="C78" s="33" t="s">
        <v>79</v>
      </c>
      <c r="D78" s="51"/>
      <c r="E78" s="33"/>
      <c r="F78" s="33" t="s">
        <v>80</v>
      </c>
      <c r="G78" s="51"/>
      <c r="H78" s="33"/>
    </row>
    <row r="79" spans="1:16">
      <c r="A79" s="33" t="s">
        <v>81</v>
      </c>
      <c r="B79" s="51"/>
      <c r="C79" s="33" t="s">
        <v>79</v>
      </c>
      <c r="D79" s="33"/>
      <c r="E79" s="33"/>
      <c r="F79" s="33"/>
      <c r="G79" s="51"/>
      <c r="H79" s="33"/>
    </row>
    <row r="80" spans="1:16">
      <c r="A80" s="33" t="s">
        <v>82</v>
      </c>
      <c r="B80" s="51"/>
      <c r="C80" s="49" t="s">
        <v>83</v>
      </c>
      <c r="D80" s="33"/>
      <c r="E80" s="33"/>
      <c r="F80" s="33"/>
      <c r="G80" s="51"/>
      <c r="H80" s="33"/>
    </row>
    <row r="81" spans="1:8">
      <c r="A81" s="33"/>
      <c r="B81" s="33"/>
      <c r="C81" s="33" t="s">
        <v>84</v>
      </c>
      <c r="D81" s="33">
        <v>820</v>
      </c>
      <c r="E81" s="33">
        <v>20</v>
      </c>
      <c r="F81" s="33"/>
      <c r="G81" s="33"/>
      <c r="H81" s="33"/>
    </row>
    <row r="82" spans="1:8">
      <c r="A82" s="33"/>
      <c r="B82" s="33"/>
      <c r="C82" s="49"/>
      <c r="D82" s="33"/>
      <c r="E82" s="33"/>
      <c r="F82" s="33"/>
      <c r="G82" s="33"/>
      <c r="H82" s="33"/>
    </row>
    <row r="83" spans="1:8">
      <c r="A83" s="33"/>
      <c r="B83" s="33"/>
      <c r="C83" s="49"/>
      <c r="D83" s="33"/>
      <c r="E83" s="33"/>
      <c r="F83" s="33"/>
      <c r="G83" s="33"/>
      <c r="H83" s="33"/>
    </row>
    <row r="85" spans="1:8">
      <c r="A85" s="143" t="s">
        <v>64</v>
      </c>
      <c r="B85" s="143"/>
      <c r="C85" s="143"/>
      <c r="D85" s="143"/>
      <c r="E85" s="143"/>
      <c r="F85" s="143"/>
      <c r="G85" s="143"/>
      <c r="H85" s="143"/>
    </row>
    <row r="86" spans="1:8">
      <c r="A86" s="144" t="s">
        <v>65</v>
      </c>
      <c r="B86" s="145"/>
      <c r="C86" s="92" t="s">
        <v>66</v>
      </c>
      <c r="D86" s="92"/>
      <c r="E86" s="33" t="s">
        <v>67</v>
      </c>
      <c r="F86" s="92" t="s">
        <v>68</v>
      </c>
      <c r="G86" s="92"/>
      <c r="H86" s="33" t="s">
        <v>67</v>
      </c>
    </row>
    <row r="87" spans="1:8">
      <c r="A87" s="144" t="s">
        <v>69</v>
      </c>
      <c r="B87" s="145"/>
      <c r="C87" s="33" t="s">
        <v>8</v>
      </c>
      <c r="D87" s="51">
        <v>795.46</v>
      </c>
      <c r="E87" s="71">
        <v>5</v>
      </c>
      <c r="F87" s="33" t="s">
        <v>70</v>
      </c>
      <c r="G87" s="51">
        <v>1000</v>
      </c>
      <c r="H87" s="33"/>
    </row>
    <row r="88" spans="1:8">
      <c r="A88" s="146" t="s">
        <v>92</v>
      </c>
      <c r="B88" s="147"/>
      <c r="C88" s="33" t="s">
        <v>9</v>
      </c>
      <c r="D88" s="51">
        <v>68.19</v>
      </c>
      <c r="E88" s="71">
        <v>8</v>
      </c>
      <c r="F88" s="33" t="s">
        <v>72</v>
      </c>
      <c r="G88" s="51">
        <v>1046.83</v>
      </c>
      <c r="H88" s="33">
        <v>18</v>
      </c>
    </row>
    <row r="89" spans="1:8">
      <c r="A89" s="148" t="s">
        <v>73</v>
      </c>
      <c r="B89" s="149"/>
      <c r="C89" s="33" t="s">
        <v>74</v>
      </c>
      <c r="D89" s="51">
        <v>334.09</v>
      </c>
      <c r="E89" s="53">
        <v>0.42</v>
      </c>
      <c r="F89" s="33"/>
      <c r="G89" s="51"/>
      <c r="H89" s="33"/>
    </row>
    <row r="90" spans="1:8">
      <c r="A90" s="33" t="s">
        <v>75</v>
      </c>
      <c r="B90" s="51">
        <f>SUM(D87:D97)</f>
        <v>5815.74</v>
      </c>
      <c r="C90" s="33" t="s">
        <v>35</v>
      </c>
      <c r="D90" s="51"/>
      <c r="E90" s="53">
        <v>0</v>
      </c>
      <c r="F90" s="33" t="s">
        <v>76</v>
      </c>
      <c r="G90" s="51">
        <v>37.020000000000003</v>
      </c>
      <c r="H90" s="33"/>
    </row>
    <row r="91" spans="1:8">
      <c r="A91" s="33" t="s">
        <v>77</v>
      </c>
      <c r="B91" s="51">
        <f>SUM(G87:G95)</f>
        <v>2171.0899999999997</v>
      </c>
      <c r="C91" s="33" t="s">
        <v>13</v>
      </c>
      <c r="D91" s="51">
        <v>16.739999999999998</v>
      </c>
      <c r="E91" s="33"/>
      <c r="F91" s="33" t="s">
        <v>78</v>
      </c>
      <c r="G91" s="51">
        <v>87.24</v>
      </c>
      <c r="H91" s="33">
        <v>1.5</v>
      </c>
    </row>
    <row r="92" spans="1:8">
      <c r="A92" s="33" t="s">
        <v>5</v>
      </c>
      <c r="B92" s="51">
        <f>B90-B91</f>
        <v>3644.65</v>
      </c>
      <c r="C92" s="33" t="s">
        <v>79</v>
      </c>
      <c r="D92" s="51">
        <v>1368.08</v>
      </c>
      <c r="E92" s="33"/>
      <c r="F92" s="33" t="s">
        <v>80</v>
      </c>
      <c r="G92" s="51"/>
      <c r="H92" s="33"/>
    </row>
    <row r="93" spans="1:8">
      <c r="A93" s="33" t="s">
        <v>81</v>
      </c>
      <c r="B93" s="51">
        <v>1531.22</v>
      </c>
      <c r="C93" s="33" t="s">
        <v>79</v>
      </c>
      <c r="D93" s="33"/>
      <c r="E93" s="33"/>
      <c r="F93" s="33"/>
      <c r="G93" s="51"/>
      <c r="H93" s="33"/>
    </row>
    <row r="94" spans="1:8">
      <c r="A94" s="33" t="s">
        <v>82</v>
      </c>
      <c r="B94" s="51">
        <v>2113.4299999999998</v>
      </c>
      <c r="C94" s="49" t="s">
        <v>83</v>
      </c>
      <c r="D94" s="33"/>
      <c r="E94" s="33"/>
      <c r="F94" s="33"/>
      <c r="G94" s="51"/>
      <c r="H94" s="33"/>
    </row>
    <row r="95" spans="1:8">
      <c r="A95" s="33"/>
      <c r="B95" s="33"/>
      <c r="C95" s="33" t="s">
        <v>84</v>
      </c>
      <c r="D95" s="33">
        <v>159.1</v>
      </c>
      <c r="E95" s="33">
        <v>20</v>
      </c>
      <c r="F95" s="33"/>
      <c r="G95" s="33"/>
      <c r="H95" s="33"/>
    </row>
    <row r="96" spans="1:8">
      <c r="A96" s="33"/>
      <c r="B96" s="33"/>
      <c r="C96" s="49" t="s">
        <v>93</v>
      </c>
      <c r="D96" s="33">
        <v>960.65</v>
      </c>
      <c r="E96" s="33"/>
      <c r="F96" s="33"/>
      <c r="G96" s="33"/>
      <c r="H96" s="33"/>
    </row>
    <row r="97" spans="1:8">
      <c r="A97" s="33"/>
      <c r="B97" s="33"/>
      <c r="C97" s="49" t="s">
        <v>94</v>
      </c>
      <c r="D97" s="33">
        <v>2113.4299999999998</v>
      </c>
      <c r="E97" s="33"/>
      <c r="F97" s="33"/>
      <c r="G97" s="33"/>
      <c r="H97" s="33"/>
    </row>
    <row r="99" spans="1:8">
      <c r="A99" s="143" t="s">
        <v>64</v>
      </c>
      <c r="B99" s="143"/>
      <c r="C99" s="143"/>
      <c r="D99" s="143"/>
      <c r="E99" s="143"/>
      <c r="F99" s="143"/>
      <c r="G99" s="143"/>
      <c r="H99" s="143"/>
    </row>
    <row r="100" spans="1:8">
      <c r="A100" s="144" t="s">
        <v>65</v>
      </c>
      <c r="B100" s="145"/>
      <c r="C100" s="92" t="s">
        <v>66</v>
      </c>
      <c r="D100" s="92"/>
      <c r="E100" s="33" t="s">
        <v>67</v>
      </c>
      <c r="F100" s="92" t="s">
        <v>68</v>
      </c>
      <c r="G100" s="92"/>
      <c r="H100" s="33" t="s">
        <v>67</v>
      </c>
    </row>
    <row r="101" spans="1:8">
      <c r="A101" s="144" t="s">
        <v>69</v>
      </c>
      <c r="B101" s="145"/>
      <c r="C101" s="33" t="s">
        <v>8</v>
      </c>
      <c r="D101" s="51">
        <v>3500</v>
      </c>
      <c r="E101" s="71">
        <v>22</v>
      </c>
      <c r="F101" s="33" t="s">
        <v>70</v>
      </c>
      <c r="G101" s="51">
        <v>1600</v>
      </c>
      <c r="H101" s="33"/>
    </row>
    <row r="102" spans="1:8">
      <c r="A102" s="146" t="s">
        <v>95</v>
      </c>
      <c r="B102" s="147"/>
      <c r="C102" s="33" t="s">
        <v>9</v>
      </c>
      <c r="D102" s="51">
        <v>200</v>
      </c>
      <c r="E102" s="71">
        <v>9</v>
      </c>
      <c r="F102" s="33" t="s">
        <v>72</v>
      </c>
      <c r="G102" s="51">
        <v>981.66</v>
      </c>
      <c r="H102" s="33">
        <v>18</v>
      </c>
    </row>
    <row r="103" spans="1:8">
      <c r="A103" s="148" t="s">
        <v>73</v>
      </c>
      <c r="B103" s="149"/>
      <c r="C103" s="33" t="s">
        <v>74</v>
      </c>
      <c r="D103" s="51">
        <v>105</v>
      </c>
      <c r="E103" s="53">
        <v>0.03</v>
      </c>
      <c r="F103" s="33"/>
      <c r="G103" s="51"/>
      <c r="H103" s="33"/>
    </row>
    <row r="104" spans="1:8">
      <c r="A104" s="33" t="s">
        <v>75</v>
      </c>
      <c r="B104" s="51">
        <f>SUM(D101:D111)</f>
        <v>5453.6399999999994</v>
      </c>
      <c r="C104" s="33" t="s">
        <v>35</v>
      </c>
      <c r="D104" s="51"/>
      <c r="E104" s="53"/>
      <c r="F104" s="33" t="s">
        <v>76</v>
      </c>
      <c r="G104" s="51">
        <v>54.54</v>
      </c>
      <c r="H104" s="33"/>
    </row>
    <row r="105" spans="1:8">
      <c r="A105" s="33" t="s">
        <v>77</v>
      </c>
      <c r="B105" s="51">
        <f>SUM(G101:G109)</f>
        <v>2718.0099999999998</v>
      </c>
      <c r="C105" s="33" t="s">
        <v>13</v>
      </c>
      <c r="D105" s="51">
        <v>73.64</v>
      </c>
      <c r="E105" s="33"/>
      <c r="F105" s="33" t="s">
        <v>78</v>
      </c>
      <c r="G105" s="51">
        <v>81.81</v>
      </c>
      <c r="H105" s="33">
        <v>1.5</v>
      </c>
    </row>
    <row r="106" spans="1:8">
      <c r="A106" s="33" t="s">
        <v>5</v>
      </c>
      <c r="B106" s="51">
        <f>B104-B105</f>
        <v>2735.6299999999997</v>
      </c>
      <c r="C106" s="33" t="s">
        <v>79</v>
      </c>
      <c r="D106" s="51"/>
      <c r="E106" s="33"/>
      <c r="F106" s="33" t="s">
        <v>80</v>
      </c>
      <c r="G106" s="51"/>
      <c r="H106" s="33"/>
    </row>
    <row r="107" spans="1:8">
      <c r="A107" s="33" t="s">
        <v>81</v>
      </c>
      <c r="B107" s="51"/>
      <c r="C107" s="33" t="s">
        <v>79</v>
      </c>
      <c r="D107" s="33"/>
      <c r="E107" s="33"/>
      <c r="F107" s="33"/>
      <c r="G107" s="51"/>
      <c r="H107" s="33"/>
    </row>
    <row r="108" spans="1:8">
      <c r="A108" s="33" t="s">
        <v>82</v>
      </c>
      <c r="B108" s="51"/>
      <c r="C108" s="49" t="s">
        <v>83</v>
      </c>
      <c r="D108" s="33"/>
      <c r="E108" s="33"/>
      <c r="F108" s="33"/>
      <c r="G108" s="51"/>
      <c r="H108" s="33"/>
    </row>
    <row r="109" spans="1:8">
      <c r="A109" s="33"/>
      <c r="B109" s="33"/>
      <c r="C109" s="33" t="s">
        <v>84</v>
      </c>
      <c r="D109" s="33">
        <v>1575</v>
      </c>
      <c r="E109" s="33">
        <v>45</v>
      </c>
      <c r="F109" s="33"/>
      <c r="G109" s="33"/>
      <c r="H109" s="33"/>
    </row>
    <row r="110" spans="1:8">
      <c r="A110" s="33"/>
      <c r="B110" s="33"/>
      <c r="C110" s="49"/>
      <c r="D110" s="33"/>
      <c r="E110" s="33"/>
      <c r="F110" s="33"/>
      <c r="G110" s="33"/>
      <c r="H110" s="33"/>
    </row>
    <row r="111" spans="1:8">
      <c r="A111" s="33"/>
      <c r="B111" s="33"/>
      <c r="C111" s="49"/>
      <c r="D111" s="33"/>
      <c r="E111" s="33"/>
      <c r="F111" s="33"/>
      <c r="G111" s="33"/>
      <c r="H111" s="33"/>
    </row>
    <row r="113" spans="1:8">
      <c r="A113" s="143" t="s">
        <v>64</v>
      </c>
      <c r="B113" s="143"/>
      <c r="C113" s="143"/>
      <c r="D113" s="143"/>
      <c r="E113" s="143"/>
      <c r="F113" s="143"/>
      <c r="G113" s="143"/>
      <c r="H113" s="143"/>
    </row>
    <row r="114" spans="1:8">
      <c r="A114" s="144" t="s">
        <v>65</v>
      </c>
      <c r="B114" s="145"/>
      <c r="C114" s="92" t="s">
        <v>66</v>
      </c>
      <c r="D114" s="92"/>
      <c r="E114" s="33" t="s">
        <v>67</v>
      </c>
      <c r="F114" s="92" t="s">
        <v>68</v>
      </c>
      <c r="G114" s="92"/>
      <c r="H114" s="33" t="s">
        <v>67</v>
      </c>
    </row>
    <row r="115" spans="1:8">
      <c r="A115" s="144" t="s">
        <v>69</v>
      </c>
      <c r="B115" s="145"/>
      <c r="C115" s="33" t="s">
        <v>8</v>
      </c>
      <c r="D115" s="51">
        <v>3181.82</v>
      </c>
      <c r="E115" s="71">
        <v>20</v>
      </c>
      <c r="F115" s="33" t="s">
        <v>70</v>
      </c>
      <c r="G115" s="51">
        <v>1500</v>
      </c>
      <c r="H115" s="33"/>
    </row>
    <row r="116" spans="1:8">
      <c r="A116" s="146" t="s">
        <v>96</v>
      </c>
      <c r="B116" s="147"/>
      <c r="C116" s="33"/>
      <c r="D116" s="51">
        <v>272.73</v>
      </c>
      <c r="E116" s="71">
        <v>8</v>
      </c>
      <c r="F116" s="33" t="s">
        <v>72</v>
      </c>
      <c r="G116" s="51">
        <v>878.14</v>
      </c>
      <c r="H116" s="33">
        <v>18</v>
      </c>
    </row>
    <row r="117" spans="1:8">
      <c r="A117" s="148" t="s">
        <v>73</v>
      </c>
      <c r="B117" s="149"/>
      <c r="C117" s="33" t="s">
        <v>74</v>
      </c>
      <c r="D117" s="51">
        <v>720.69</v>
      </c>
      <c r="E117" s="53">
        <v>0.24</v>
      </c>
      <c r="F117" s="33"/>
      <c r="G117" s="51"/>
      <c r="H117" s="33"/>
    </row>
    <row r="118" spans="1:8">
      <c r="A118" s="33" t="s">
        <v>75</v>
      </c>
      <c r="B118" s="51">
        <f>SUM(D115:D125)</f>
        <v>4878.5599999999995</v>
      </c>
      <c r="C118" s="33" t="s">
        <v>35</v>
      </c>
      <c r="D118" s="51"/>
      <c r="E118" s="53"/>
      <c r="F118" s="33" t="s">
        <v>76</v>
      </c>
      <c r="G118" s="51">
        <v>48.79</v>
      </c>
      <c r="H118" s="33"/>
    </row>
    <row r="119" spans="1:8">
      <c r="A119" s="33" t="s">
        <v>77</v>
      </c>
      <c r="B119" s="51">
        <f>SUM(G115:G123)</f>
        <v>2500.1099999999997</v>
      </c>
      <c r="C119" s="33" t="s">
        <v>13</v>
      </c>
      <c r="D119" s="51">
        <v>66.95</v>
      </c>
      <c r="E119" s="33"/>
      <c r="F119" s="33" t="s">
        <v>78</v>
      </c>
      <c r="G119" s="51">
        <v>73.180000000000007</v>
      </c>
      <c r="H119" s="33">
        <v>1.5</v>
      </c>
    </row>
    <row r="120" spans="1:8">
      <c r="A120" s="33" t="s">
        <v>5</v>
      </c>
      <c r="B120" s="51">
        <f>B118-B119</f>
        <v>2378.4499999999998</v>
      </c>
      <c r="C120" s="33" t="s">
        <v>79</v>
      </c>
      <c r="D120" s="51"/>
      <c r="E120" s="33"/>
      <c r="F120" s="33" t="s">
        <v>80</v>
      </c>
      <c r="G120" s="51"/>
      <c r="H120" s="33"/>
    </row>
    <row r="121" spans="1:8">
      <c r="A121" s="33" t="s">
        <v>81</v>
      </c>
      <c r="B121" s="51"/>
      <c r="C121" s="33" t="s">
        <v>79</v>
      </c>
      <c r="D121" s="33"/>
      <c r="E121" s="33"/>
      <c r="F121" s="33"/>
      <c r="G121" s="51"/>
      <c r="H121" s="33"/>
    </row>
    <row r="122" spans="1:8">
      <c r="A122" s="33" t="s">
        <v>82</v>
      </c>
      <c r="B122" s="51"/>
      <c r="C122" s="49" t="s">
        <v>83</v>
      </c>
      <c r="D122" s="33"/>
      <c r="E122" s="33"/>
      <c r="F122" s="33"/>
      <c r="G122" s="51"/>
      <c r="H122" s="33"/>
    </row>
    <row r="123" spans="1:8">
      <c r="A123" s="33"/>
      <c r="B123" s="33"/>
      <c r="C123" s="33" t="s">
        <v>84</v>
      </c>
      <c r="D123" s="33">
        <v>636.37</v>
      </c>
      <c r="E123" s="33">
        <v>20</v>
      </c>
      <c r="F123" s="33"/>
      <c r="G123" s="33"/>
      <c r="H123" s="33"/>
    </row>
    <row r="124" spans="1:8">
      <c r="A124" s="33"/>
      <c r="B124" s="33"/>
      <c r="C124" s="49"/>
      <c r="D124" s="33"/>
      <c r="E124" s="33"/>
      <c r="F124" s="33"/>
      <c r="G124" s="33"/>
      <c r="H124" s="33"/>
    </row>
    <row r="125" spans="1:8">
      <c r="A125" s="33"/>
      <c r="B125" s="33"/>
      <c r="C125" s="49"/>
      <c r="D125" s="33"/>
      <c r="E125" s="33"/>
      <c r="F125" s="33"/>
      <c r="G125" s="33"/>
      <c r="H125" s="33"/>
    </row>
    <row r="126" spans="1:8">
      <c r="C126" s="43"/>
      <c r="D126" s="41"/>
    </row>
    <row r="127" spans="1:8">
      <c r="A127" s="143" t="s">
        <v>64</v>
      </c>
      <c r="B127" s="143"/>
      <c r="C127" s="143"/>
      <c r="D127" s="143"/>
      <c r="E127" s="143"/>
      <c r="F127" s="143"/>
      <c r="G127" s="143"/>
      <c r="H127" s="143"/>
    </row>
    <row r="128" spans="1:8">
      <c r="A128" s="144" t="s">
        <v>65</v>
      </c>
      <c r="B128" s="145"/>
      <c r="C128" s="92" t="s">
        <v>66</v>
      </c>
      <c r="D128" s="92"/>
      <c r="E128" s="33" t="s">
        <v>67</v>
      </c>
      <c r="F128" s="92" t="s">
        <v>68</v>
      </c>
      <c r="G128" s="92"/>
      <c r="H128" s="33" t="s">
        <v>67</v>
      </c>
    </row>
    <row r="129" spans="1:8">
      <c r="A129" s="144" t="s">
        <v>69</v>
      </c>
      <c r="B129" s="145"/>
      <c r="C129" s="33" t="s">
        <v>8</v>
      </c>
      <c r="D129" s="51">
        <v>2386.37</v>
      </c>
      <c r="E129" s="71">
        <v>15</v>
      </c>
      <c r="F129" s="33" t="s">
        <v>70</v>
      </c>
      <c r="G129" s="51">
        <v>600</v>
      </c>
      <c r="H129" s="33"/>
    </row>
    <row r="130" spans="1:8">
      <c r="A130" s="146" t="s">
        <v>97</v>
      </c>
      <c r="B130" s="147"/>
      <c r="C130" s="33" t="s">
        <v>9</v>
      </c>
      <c r="D130" s="51">
        <v>204.55</v>
      </c>
      <c r="E130" s="71">
        <v>8</v>
      </c>
      <c r="F130" s="33" t="s">
        <v>72</v>
      </c>
      <c r="G130" s="51">
        <v>638.63</v>
      </c>
      <c r="H130" s="33">
        <v>18</v>
      </c>
    </row>
    <row r="131" spans="1:8">
      <c r="A131" s="148" t="s">
        <v>73</v>
      </c>
      <c r="B131" s="149"/>
      <c r="C131" s="33" t="s">
        <v>74</v>
      </c>
      <c r="D131" s="51">
        <v>429.55</v>
      </c>
      <c r="E131" s="53">
        <v>0.18</v>
      </c>
      <c r="F131" s="33"/>
      <c r="G131" s="51"/>
      <c r="H131" s="33"/>
    </row>
    <row r="132" spans="1:8">
      <c r="A132" s="33" t="s">
        <v>75</v>
      </c>
      <c r="B132" s="51">
        <f>SUM(D129:D139)</f>
        <v>3547.96</v>
      </c>
      <c r="C132" s="33" t="s">
        <v>35</v>
      </c>
      <c r="D132" s="51"/>
      <c r="E132" s="53">
        <v>0</v>
      </c>
      <c r="F132" s="33" t="s">
        <v>76</v>
      </c>
      <c r="G132" s="51">
        <v>35.479999999999997</v>
      </c>
      <c r="H132" s="33"/>
    </row>
    <row r="133" spans="1:8">
      <c r="A133" s="33" t="s">
        <v>77</v>
      </c>
      <c r="B133" s="51">
        <f>SUM(G129:G137)</f>
        <v>1327.3300000000002</v>
      </c>
      <c r="C133" s="33" t="s">
        <v>13</v>
      </c>
      <c r="D133" s="51">
        <v>50.21</v>
      </c>
      <c r="E133" s="33"/>
      <c r="F133" s="33" t="s">
        <v>78</v>
      </c>
      <c r="G133" s="51">
        <v>53.22</v>
      </c>
      <c r="H133" s="33">
        <v>1.5</v>
      </c>
    </row>
    <row r="134" spans="1:8">
      <c r="A134" s="33" t="s">
        <v>5</v>
      </c>
      <c r="B134" s="51">
        <f>B132-B133</f>
        <v>2220.63</v>
      </c>
      <c r="C134" s="33" t="s">
        <v>79</v>
      </c>
      <c r="D134" s="51"/>
      <c r="E134" s="33"/>
      <c r="F134" s="33" t="s">
        <v>80</v>
      </c>
      <c r="G134" s="51"/>
      <c r="H134" s="33"/>
    </row>
    <row r="135" spans="1:8">
      <c r="A135" s="33" t="s">
        <v>81</v>
      </c>
      <c r="B135" s="51"/>
      <c r="C135" s="33" t="s">
        <v>79</v>
      </c>
      <c r="D135" s="33"/>
      <c r="E135" s="33"/>
      <c r="F135" s="33"/>
      <c r="G135" s="51"/>
      <c r="H135" s="33"/>
    </row>
    <row r="136" spans="1:8">
      <c r="A136" s="33" t="s">
        <v>82</v>
      </c>
      <c r="B136" s="51"/>
      <c r="C136" s="49" t="s">
        <v>83</v>
      </c>
      <c r="D136" s="33"/>
      <c r="E136" s="33"/>
      <c r="F136" s="33"/>
      <c r="G136" s="51"/>
      <c r="H136" s="33"/>
    </row>
    <row r="137" spans="1:8">
      <c r="A137" s="33"/>
      <c r="B137" s="33"/>
      <c r="C137" s="33" t="s">
        <v>84</v>
      </c>
      <c r="D137" s="33">
        <v>477.28</v>
      </c>
      <c r="E137" s="33">
        <v>20</v>
      </c>
      <c r="F137" s="33"/>
      <c r="G137" s="33"/>
      <c r="H137" s="33"/>
    </row>
    <row r="138" spans="1:8">
      <c r="A138" s="33"/>
      <c r="B138" s="33"/>
      <c r="C138" s="49"/>
      <c r="D138" s="33"/>
      <c r="E138" s="33"/>
      <c r="F138" s="33"/>
      <c r="G138" s="33"/>
      <c r="H138" s="33"/>
    </row>
    <row r="139" spans="1:8">
      <c r="A139" s="33"/>
      <c r="B139" s="33"/>
      <c r="C139" s="49"/>
      <c r="D139" s="33"/>
      <c r="E139" s="33"/>
      <c r="F139" s="33"/>
      <c r="G139" s="33"/>
      <c r="H139" s="33"/>
    </row>
    <row r="141" spans="1:8">
      <c r="A141" s="143" t="s">
        <v>64</v>
      </c>
      <c r="B141" s="143"/>
      <c r="C141" s="143"/>
      <c r="D141" s="143"/>
      <c r="E141" s="143"/>
      <c r="F141" s="143"/>
      <c r="G141" s="143"/>
      <c r="H141" s="143"/>
    </row>
    <row r="142" spans="1:8">
      <c r="A142" s="144" t="s">
        <v>65</v>
      </c>
      <c r="B142" s="145"/>
      <c r="C142" s="92" t="s">
        <v>66</v>
      </c>
      <c r="D142" s="92"/>
      <c r="E142" s="33" t="s">
        <v>67</v>
      </c>
      <c r="F142" s="92" t="s">
        <v>68</v>
      </c>
      <c r="G142" s="92"/>
      <c r="H142" s="33" t="s">
        <v>67</v>
      </c>
    </row>
    <row r="143" spans="1:8">
      <c r="A143" s="144" t="s">
        <v>69</v>
      </c>
      <c r="B143" s="145"/>
      <c r="C143" s="33" t="s">
        <v>8</v>
      </c>
      <c r="D143" s="51">
        <v>1590.91</v>
      </c>
      <c r="E143" s="71">
        <v>10</v>
      </c>
      <c r="F143" s="33" t="s">
        <v>70</v>
      </c>
      <c r="G143" s="51"/>
      <c r="H143" s="33"/>
    </row>
    <row r="144" spans="1:8">
      <c r="A144" s="146" t="s">
        <v>98</v>
      </c>
      <c r="B144" s="147"/>
      <c r="C144" s="33" t="s">
        <v>9</v>
      </c>
      <c r="D144" s="51">
        <v>90.91</v>
      </c>
      <c r="E144" s="71">
        <v>9</v>
      </c>
      <c r="F144" s="33" t="s">
        <v>72</v>
      </c>
      <c r="G144" s="51">
        <v>417.57</v>
      </c>
      <c r="H144" s="33">
        <v>18</v>
      </c>
    </row>
    <row r="145" spans="1:8">
      <c r="A145" s="148" t="s">
        <v>73</v>
      </c>
      <c r="B145" s="149"/>
      <c r="C145" s="33" t="s">
        <v>74</v>
      </c>
      <c r="D145" s="51">
        <v>286.37</v>
      </c>
      <c r="E145" s="53">
        <v>0.18</v>
      </c>
      <c r="F145" s="33"/>
      <c r="G145" s="51"/>
      <c r="H145" s="33"/>
    </row>
    <row r="146" spans="1:8">
      <c r="A146" s="33" t="s">
        <v>75</v>
      </c>
      <c r="B146" s="51">
        <f>SUM(D143:D153)</f>
        <v>2319.86</v>
      </c>
      <c r="C146" s="33" t="s">
        <v>35</v>
      </c>
      <c r="D146" s="51"/>
      <c r="E146" s="53"/>
      <c r="F146" s="33" t="s">
        <v>76</v>
      </c>
      <c r="G146" s="51">
        <v>23.2</v>
      </c>
      <c r="H146" s="33"/>
    </row>
    <row r="147" spans="1:8">
      <c r="A147" s="33" t="s">
        <v>77</v>
      </c>
      <c r="B147" s="51">
        <f>SUM(G143:G151)</f>
        <v>475.57</v>
      </c>
      <c r="C147" s="33" t="s">
        <v>13</v>
      </c>
      <c r="D147" s="51">
        <v>33.479999999999997</v>
      </c>
      <c r="E147" s="33"/>
      <c r="F147" s="33" t="s">
        <v>78</v>
      </c>
      <c r="G147" s="51">
        <v>34.799999999999997</v>
      </c>
      <c r="H147" s="33">
        <v>1.5</v>
      </c>
    </row>
    <row r="148" spans="1:8">
      <c r="A148" s="33" t="s">
        <v>5</v>
      </c>
      <c r="B148" s="51">
        <f>B146-B147</f>
        <v>1844.2900000000002</v>
      </c>
      <c r="C148" s="33" t="s">
        <v>79</v>
      </c>
      <c r="D148" s="51"/>
      <c r="E148" s="33"/>
      <c r="F148" s="33" t="s">
        <v>80</v>
      </c>
      <c r="G148" s="51"/>
      <c r="H148" s="33"/>
    </row>
    <row r="149" spans="1:8">
      <c r="A149" s="33" t="s">
        <v>81</v>
      </c>
      <c r="B149" s="51"/>
      <c r="C149" s="33" t="s">
        <v>79</v>
      </c>
      <c r="D149" s="33"/>
      <c r="E149" s="33"/>
      <c r="F149" s="33"/>
      <c r="G149" s="51"/>
      <c r="H149" s="33"/>
    </row>
    <row r="150" spans="1:8">
      <c r="A150" s="33" t="s">
        <v>82</v>
      </c>
      <c r="B150" s="51"/>
      <c r="C150" s="49" t="s">
        <v>83</v>
      </c>
      <c r="D150" s="33"/>
      <c r="E150" s="33"/>
      <c r="F150" s="33"/>
      <c r="G150" s="51"/>
      <c r="H150" s="33"/>
    </row>
    <row r="151" spans="1:8">
      <c r="A151" s="33"/>
      <c r="B151" s="33"/>
      <c r="C151" s="33" t="s">
        <v>84</v>
      </c>
      <c r="D151" s="33">
        <v>318.19</v>
      </c>
      <c r="E151" s="33"/>
      <c r="F151" s="33"/>
      <c r="G151" s="33"/>
      <c r="H151" s="33"/>
    </row>
    <row r="152" spans="1:8">
      <c r="A152" s="33"/>
      <c r="B152" s="33"/>
      <c r="C152" s="49"/>
      <c r="D152" s="33"/>
      <c r="E152" s="33"/>
      <c r="F152" s="33"/>
      <c r="G152" s="33"/>
      <c r="H152" s="33"/>
    </row>
    <row r="153" spans="1:8">
      <c r="A153" s="33"/>
      <c r="B153" s="33"/>
      <c r="C153" s="49"/>
      <c r="D153" s="33"/>
      <c r="E153" s="33"/>
      <c r="F153" s="33"/>
      <c r="G153" s="33"/>
      <c r="H153" s="33"/>
    </row>
    <row r="154" spans="1:8">
      <c r="A154" s="36"/>
      <c r="B154" s="40"/>
      <c r="C154" s="36"/>
      <c r="D154" s="36"/>
      <c r="E154" s="36"/>
      <c r="F154" s="36"/>
      <c r="G154" s="36"/>
      <c r="H154" s="36"/>
    </row>
    <row r="155" spans="1:8">
      <c r="A155" s="143" t="s">
        <v>64</v>
      </c>
      <c r="B155" s="143"/>
      <c r="C155" s="143"/>
      <c r="D155" s="143"/>
      <c r="E155" s="143"/>
      <c r="F155" s="143"/>
      <c r="G155" s="143"/>
      <c r="H155" s="143"/>
    </row>
    <row r="156" spans="1:8">
      <c r="A156" s="144" t="s">
        <v>65</v>
      </c>
      <c r="B156" s="145"/>
      <c r="C156" s="92" t="s">
        <v>66</v>
      </c>
      <c r="D156" s="92"/>
      <c r="E156" s="33" t="s">
        <v>67</v>
      </c>
      <c r="F156" s="92" t="s">
        <v>68</v>
      </c>
      <c r="G156" s="92"/>
      <c r="H156" s="33" t="s">
        <v>67</v>
      </c>
    </row>
    <row r="157" spans="1:8">
      <c r="A157" s="144" t="s">
        <v>69</v>
      </c>
      <c r="B157" s="145"/>
      <c r="C157" s="33" t="s">
        <v>8</v>
      </c>
      <c r="D157" s="51">
        <v>3340.91</v>
      </c>
      <c r="E157" s="71">
        <v>21</v>
      </c>
      <c r="F157" s="33" t="s">
        <v>70</v>
      </c>
      <c r="G157" s="51">
        <v>6400</v>
      </c>
      <c r="H157" s="33"/>
    </row>
    <row r="158" spans="1:8">
      <c r="A158" s="146" t="s">
        <v>99</v>
      </c>
      <c r="B158" s="147"/>
      <c r="C158" s="33" t="s">
        <v>9</v>
      </c>
      <c r="D158" s="51">
        <v>190.91</v>
      </c>
      <c r="E158" s="71">
        <v>9</v>
      </c>
      <c r="F158" s="33" t="s">
        <v>72</v>
      </c>
      <c r="G158" s="51">
        <v>2087.11</v>
      </c>
      <c r="H158" s="33"/>
    </row>
    <row r="159" spans="1:8">
      <c r="A159" s="148" t="s">
        <v>73</v>
      </c>
      <c r="B159" s="149"/>
      <c r="C159" s="33" t="s">
        <v>74</v>
      </c>
      <c r="D159" s="51">
        <v>1302.96</v>
      </c>
      <c r="E159" s="53">
        <v>0.39</v>
      </c>
      <c r="F159" s="33"/>
      <c r="G159" s="51"/>
      <c r="H159" s="33"/>
    </row>
    <row r="160" spans="1:8">
      <c r="A160" s="33" t="s">
        <v>75</v>
      </c>
      <c r="B160" s="51">
        <f>SUM(D157:D167)</f>
        <v>11595.08</v>
      </c>
      <c r="C160" s="33" t="s">
        <v>35</v>
      </c>
      <c r="D160" s="51"/>
      <c r="E160" s="53"/>
      <c r="F160" s="33" t="s">
        <v>76</v>
      </c>
      <c r="G160" s="51">
        <v>115.95</v>
      </c>
      <c r="H160" s="33"/>
    </row>
    <row r="161" spans="1:8">
      <c r="A161" s="33" t="s">
        <v>77</v>
      </c>
      <c r="B161" s="51">
        <f>SUM(G157:G165)</f>
        <v>8776.9900000000016</v>
      </c>
      <c r="C161" s="33" t="s">
        <v>13</v>
      </c>
      <c r="D161" s="51">
        <v>70.3</v>
      </c>
      <c r="E161" s="33"/>
      <c r="F161" s="33" t="s">
        <v>78</v>
      </c>
      <c r="G161" s="51">
        <v>173.93</v>
      </c>
      <c r="H161" s="33">
        <v>1.5</v>
      </c>
    </row>
    <row r="162" spans="1:8">
      <c r="A162" s="33" t="s">
        <v>5</v>
      </c>
      <c r="B162" s="51">
        <f>B160-B161</f>
        <v>2818.0899999999983</v>
      </c>
      <c r="C162" s="33" t="s">
        <v>100</v>
      </c>
      <c r="D162" s="51"/>
      <c r="E162" s="33"/>
      <c r="F162" s="33" t="s">
        <v>80</v>
      </c>
      <c r="G162" s="51"/>
      <c r="H162" s="33"/>
    </row>
    <row r="163" spans="1:8">
      <c r="A163" s="33" t="s">
        <v>81</v>
      </c>
      <c r="B163" s="51"/>
      <c r="C163" s="33" t="s">
        <v>79</v>
      </c>
      <c r="D163" s="33">
        <v>576.51</v>
      </c>
      <c r="E163" s="33"/>
      <c r="F163" s="33"/>
      <c r="G163" s="51"/>
      <c r="H163" s="33"/>
    </row>
    <row r="164" spans="1:8">
      <c r="A164" s="33" t="s">
        <v>82</v>
      </c>
      <c r="B164" s="51"/>
      <c r="C164" s="49" t="s">
        <v>83</v>
      </c>
      <c r="D164" s="33">
        <v>5445.3</v>
      </c>
      <c r="E164" s="33"/>
      <c r="F164" s="33"/>
      <c r="G164" s="51"/>
      <c r="H164" s="33"/>
    </row>
    <row r="165" spans="1:8">
      <c r="A165" s="33"/>
      <c r="B165" s="33"/>
      <c r="C165" s="33" t="s">
        <v>84</v>
      </c>
      <c r="D165" s="33">
        <v>668.19</v>
      </c>
      <c r="E165" s="33">
        <v>20</v>
      </c>
      <c r="F165" s="33"/>
      <c r="G165" s="33"/>
      <c r="H165" s="33"/>
    </row>
    <row r="166" spans="1:8">
      <c r="A166" s="33"/>
      <c r="B166" s="33"/>
      <c r="C166" s="49"/>
      <c r="D166" s="33"/>
      <c r="E166" s="33"/>
      <c r="F166" s="33"/>
      <c r="G166" s="33"/>
      <c r="H166" s="33"/>
    </row>
    <row r="167" spans="1:8">
      <c r="A167" s="33"/>
      <c r="B167" s="33"/>
      <c r="C167" s="49"/>
      <c r="D167" s="33"/>
      <c r="E167" s="33"/>
      <c r="F167" s="33"/>
      <c r="G167" s="33"/>
      <c r="H167" s="33"/>
    </row>
    <row r="169" spans="1:8">
      <c r="A169" s="143" t="s">
        <v>64</v>
      </c>
      <c r="B169" s="143"/>
      <c r="C169" s="143"/>
      <c r="D169" s="143"/>
      <c r="E169" s="143"/>
      <c r="F169" s="143"/>
      <c r="G169" s="143"/>
      <c r="H169" s="143"/>
    </row>
    <row r="170" spans="1:8">
      <c r="A170" s="144" t="s">
        <v>65</v>
      </c>
      <c r="B170" s="145"/>
      <c r="C170" s="92" t="s">
        <v>66</v>
      </c>
      <c r="D170" s="92"/>
      <c r="E170" s="33" t="s">
        <v>67</v>
      </c>
      <c r="F170" s="92" t="s">
        <v>68</v>
      </c>
      <c r="G170" s="92"/>
      <c r="H170" s="33" t="s">
        <v>67</v>
      </c>
    </row>
    <row r="171" spans="1:8">
      <c r="A171" s="144" t="s">
        <v>69</v>
      </c>
      <c r="B171" s="145"/>
      <c r="C171" s="33" t="s">
        <v>8</v>
      </c>
      <c r="D171" s="51">
        <v>4100</v>
      </c>
      <c r="E171" s="71">
        <v>22</v>
      </c>
      <c r="F171" s="33" t="s">
        <v>70</v>
      </c>
      <c r="G171" s="51">
        <v>2500</v>
      </c>
      <c r="H171" s="33"/>
    </row>
    <row r="172" spans="1:8">
      <c r="A172" s="146" t="s">
        <v>101</v>
      </c>
      <c r="B172" s="147"/>
      <c r="C172" s="33" t="s">
        <v>9</v>
      </c>
      <c r="D172" s="51">
        <v>300</v>
      </c>
      <c r="E172" s="71">
        <v>8</v>
      </c>
      <c r="F172" s="33" t="s">
        <v>72</v>
      </c>
      <c r="G172" s="51">
        <v>1284.96</v>
      </c>
      <c r="H172" s="33">
        <v>18</v>
      </c>
    </row>
    <row r="173" spans="1:8">
      <c r="A173" s="148" t="s">
        <v>73</v>
      </c>
      <c r="B173" s="149"/>
      <c r="C173" s="33" t="s">
        <v>74</v>
      </c>
      <c r="D173" s="51">
        <v>1845</v>
      </c>
      <c r="E173" s="53">
        <v>0.45</v>
      </c>
      <c r="F173" s="33"/>
      <c r="G173" s="51"/>
      <c r="H173" s="33"/>
    </row>
    <row r="174" spans="1:8">
      <c r="A174" s="33" t="s">
        <v>75</v>
      </c>
      <c r="B174" s="51">
        <f>SUM(D171:D181)</f>
        <v>7138.64</v>
      </c>
      <c r="C174" s="33" t="s">
        <v>35</v>
      </c>
      <c r="D174" s="51"/>
      <c r="E174" s="53">
        <v>0</v>
      </c>
      <c r="F174" s="33" t="s">
        <v>76</v>
      </c>
      <c r="G174" s="51">
        <v>71.39</v>
      </c>
      <c r="H174" s="33"/>
    </row>
    <row r="175" spans="1:8">
      <c r="A175" s="33" t="s">
        <v>77</v>
      </c>
      <c r="B175" s="51">
        <f>SUM(G171:G179)</f>
        <v>3975.43</v>
      </c>
      <c r="C175" s="33" t="s">
        <v>13</v>
      </c>
      <c r="D175" s="51">
        <v>73.64</v>
      </c>
      <c r="E175" s="33"/>
      <c r="F175" s="33" t="s">
        <v>78</v>
      </c>
      <c r="G175" s="51">
        <v>107.08</v>
      </c>
      <c r="H175" s="33">
        <v>1.5</v>
      </c>
    </row>
    <row r="176" spans="1:8">
      <c r="A176" s="33" t="s">
        <v>5</v>
      </c>
      <c r="B176" s="51">
        <f>B174-B175</f>
        <v>3163.2100000000005</v>
      </c>
      <c r="C176" s="33" t="s">
        <v>79</v>
      </c>
      <c r="D176" s="51"/>
      <c r="E176" s="33"/>
      <c r="F176" s="33" t="s">
        <v>80</v>
      </c>
      <c r="G176" s="51">
        <v>12</v>
      </c>
      <c r="H176" s="33"/>
    </row>
    <row r="177" spans="1:8">
      <c r="A177" s="33" t="s">
        <v>81</v>
      </c>
      <c r="B177" s="51"/>
      <c r="C177" s="33" t="s">
        <v>79</v>
      </c>
      <c r="D177" s="33"/>
      <c r="E177" s="33"/>
      <c r="F177" s="33"/>
      <c r="G177" s="51"/>
      <c r="H177" s="33"/>
    </row>
    <row r="178" spans="1:8">
      <c r="A178" s="33" t="s">
        <v>82</v>
      </c>
      <c r="B178" s="51"/>
      <c r="C178" s="49" t="s">
        <v>83</v>
      </c>
      <c r="D178" s="33"/>
      <c r="E178" s="33"/>
      <c r="F178" s="33"/>
      <c r="G178" s="51"/>
      <c r="H178" s="33"/>
    </row>
    <row r="179" spans="1:8">
      <c r="A179" s="33"/>
      <c r="B179" s="33"/>
      <c r="C179" s="33" t="s">
        <v>84</v>
      </c>
      <c r="D179" s="33">
        <v>820</v>
      </c>
      <c r="E179" s="33">
        <v>20</v>
      </c>
      <c r="F179" s="33"/>
      <c r="G179" s="33"/>
      <c r="H179" s="33"/>
    </row>
    <row r="180" spans="1:8">
      <c r="A180" s="33"/>
      <c r="B180" s="33"/>
      <c r="C180" s="49"/>
      <c r="D180" s="33"/>
      <c r="E180" s="33"/>
      <c r="F180" s="33"/>
      <c r="G180" s="33"/>
      <c r="H180" s="33"/>
    </row>
    <row r="181" spans="1:8">
      <c r="A181" s="33"/>
      <c r="B181" s="33"/>
      <c r="C181" s="49"/>
      <c r="D181" s="33"/>
      <c r="E181" s="33"/>
      <c r="F181" s="33"/>
      <c r="G181" s="33"/>
      <c r="H181" s="33"/>
    </row>
    <row r="183" spans="1:8">
      <c r="A183" s="143" t="s">
        <v>64</v>
      </c>
      <c r="B183" s="143"/>
      <c r="C183" s="143"/>
      <c r="D183" s="143"/>
      <c r="E183" s="143"/>
      <c r="F183" s="143"/>
      <c r="G183" s="143"/>
      <c r="H183" s="143"/>
    </row>
    <row r="184" spans="1:8">
      <c r="A184" s="144" t="s">
        <v>65</v>
      </c>
      <c r="B184" s="145"/>
      <c r="C184" s="92" t="s">
        <v>66</v>
      </c>
      <c r="D184" s="92"/>
      <c r="E184" s="33" t="s">
        <v>67</v>
      </c>
      <c r="F184" s="92" t="s">
        <v>68</v>
      </c>
      <c r="G184" s="92"/>
      <c r="H184" s="33" t="s">
        <v>67</v>
      </c>
    </row>
    <row r="185" spans="1:8">
      <c r="A185" s="144" t="s">
        <v>69</v>
      </c>
      <c r="B185" s="145"/>
      <c r="C185" s="33" t="s">
        <v>8</v>
      </c>
      <c r="D185" s="51">
        <v>3500</v>
      </c>
      <c r="E185" s="71">
        <v>22</v>
      </c>
      <c r="F185" s="33" t="s">
        <v>70</v>
      </c>
      <c r="G185" s="51">
        <v>2200</v>
      </c>
      <c r="H185" s="33"/>
    </row>
    <row r="186" spans="1:8">
      <c r="A186" s="146" t="s">
        <v>102</v>
      </c>
      <c r="B186" s="147"/>
      <c r="C186" s="33" t="s">
        <v>9</v>
      </c>
      <c r="D186" s="51">
        <v>300</v>
      </c>
      <c r="E186" s="71">
        <v>8</v>
      </c>
      <c r="F186" s="33" t="s">
        <v>72</v>
      </c>
      <c r="G186" s="51">
        <v>1232.76</v>
      </c>
      <c r="H186" s="33">
        <v>18</v>
      </c>
    </row>
    <row r="187" spans="1:8">
      <c r="A187" s="148" t="s">
        <v>73</v>
      </c>
      <c r="B187" s="149"/>
      <c r="C187" s="33" t="s">
        <v>74</v>
      </c>
      <c r="D187" s="51">
        <v>1750</v>
      </c>
      <c r="E187" s="53">
        <v>0.5</v>
      </c>
      <c r="F187" s="33"/>
      <c r="G187" s="51"/>
      <c r="H187" s="33"/>
    </row>
    <row r="188" spans="1:8">
      <c r="A188" s="33" t="s">
        <v>75</v>
      </c>
      <c r="B188" s="51">
        <f>SUM(D185:D195)</f>
        <v>6848.64</v>
      </c>
      <c r="C188" s="33" t="s">
        <v>35</v>
      </c>
      <c r="D188" s="51"/>
      <c r="E188" s="53"/>
      <c r="F188" s="33" t="s">
        <v>76</v>
      </c>
      <c r="G188" s="51">
        <v>68.489999999999995</v>
      </c>
      <c r="H188" s="33"/>
    </row>
    <row r="189" spans="1:8">
      <c r="A189" s="33" t="s">
        <v>77</v>
      </c>
      <c r="B189" s="51">
        <f>SUM(G185:G193)</f>
        <v>3603.98</v>
      </c>
      <c r="C189" s="33" t="s">
        <v>13</v>
      </c>
      <c r="D189" s="51">
        <v>73.64</v>
      </c>
      <c r="E189" s="33"/>
      <c r="F189" s="33" t="s">
        <v>78</v>
      </c>
      <c r="G189" s="51">
        <v>102.73</v>
      </c>
      <c r="H189" s="33">
        <v>1.5</v>
      </c>
    </row>
    <row r="190" spans="1:8">
      <c r="A190" s="33" t="s">
        <v>5</v>
      </c>
      <c r="B190" s="51">
        <f>B188-B189</f>
        <v>3244.6600000000003</v>
      </c>
      <c r="C190" s="33" t="s">
        <v>79</v>
      </c>
      <c r="D190" s="51"/>
      <c r="E190" s="33"/>
      <c r="F190" s="33" t="s">
        <v>80</v>
      </c>
      <c r="G190" s="51"/>
      <c r="H190" s="33"/>
    </row>
    <row r="191" spans="1:8">
      <c r="A191" s="33" t="s">
        <v>81</v>
      </c>
      <c r="B191" s="51"/>
      <c r="C191" s="33" t="s">
        <v>79</v>
      </c>
      <c r="D191" s="33"/>
      <c r="E191" s="33"/>
      <c r="F191" s="33"/>
      <c r="G191" s="51"/>
      <c r="H191" s="33"/>
    </row>
    <row r="192" spans="1:8">
      <c r="A192" s="33" t="s">
        <v>82</v>
      </c>
      <c r="B192" s="51"/>
      <c r="C192" s="49" t="s">
        <v>83</v>
      </c>
      <c r="D192" s="33"/>
      <c r="E192" s="33"/>
      <c r="F192" s="33"/>
      <c r="G192" s="51"/>
      <c r="H192" s="33"/>
    </row>
    <row r="193" spans="1:8">
      <c r="A193" s="33"/>
      <c r="B193" s="33"/>
      <c r="C193" s="33" t="s">
        <v>84</v>
      </c>
      <c r="D193" s="33">
        <v>1225</v>
      </c>
      <c r="E193" s="33">
        <v>35</v>
      </c>
      <c r="F193" s="33"/>
      <c r="G193" s="33"/>
      <c r="H193" s="33"/>
    </row>
    <row r="194" spans="1:8">
      <c r="A194" s="33"/>
      <c r="B194" s="33"/>
      <c r="C194" s="49"/>
      <c r="D194" s="33"/>
      <c r="E194" s="33"/>
      <c r="F194" s="33"/>
      <c r="G194" s="33"/>
      <c r="H194" s="33"/>
    </row>
    <row r="195" spans="1:8">
      <c r="A195" s="33"/>
      <c r="B195" s="33"/>
      <c r="C195" s="49"/>
      <c r="D195" s="33"/>
      <c r="E195" s="33"/>
      <c r="F195" s="33"/>
      <c r="G195" s="33"/>
      <c r="H195" s="33"/>
    </row>
    <row r="197" spans="1:8">
      <c r="A197" s="143" t="s">
        <v>64</v>
      </c>
      <c r="B197" s="143"/>
      <c r="C197" s="143"/>
      <c r="D197" s="143"/>
      <c r="E197" s="143"/>
      <c r="F197" s="143"/>
      <c r="G197" s="143"/>
      <c r="H197" s="143"/>
    </row>
    <row r="198" spans="1:8">
      <c r="A198" s="144" t="s">
        <v>65</v>
      </c>
      <c r="B198" s="145"/>
      <c r="C198" s="92" t="s">
        <v>66</v>
      </c>
      <c r="D198" s="92"/>
      <c r="E198" s="33" t="s">
        <v>67</v>
      </c>
      <c r="F198" s="92" t="s">
        <v>68</v>
      </c>
      <c r="G198" s="92"/>
      <c r="H198" s="33" t="s">
        <v>67</v>
      </c>
    </row>
    <row r="199" spans="1:8">
      <c r="A199" s="144" t="s">
        <v>69</v>
      </c>
      <c r="B199" s="145"/>
      <c r="C199" s="33" t="s">
        <v>8</v>
      </c>
      <c r="D199" s="51">
        <v>1909.09</v>
      </c>
      <c r="E199" s="71">
        <v>12</v>
      </c>
      <c r="F199" s="33" t="s">
        <v>70</v>
      </c>
      <c r="G199" s="51">
        <v>1600</v>
      </c>
      <c r="H199" s="33"/>
    </row>
    <row r="200" spans="1:8">
      <c r="A200" s="146" t="s">
        <v>103</v>
      </c>
      <c r="B200" s="147"/>
      <c r="C200" s="33" t="s">
        <v>9</v>
      </c>
      <c r="D200" s="51">
        <v>109.09</v>
      </c>
      <c r="E200" s="71">
        <v>9</v>
      </c>
      <c r="F200" s="33" t="s">
        <v>72</v>
      </c>
      <c r="G200" s="51">
        <v>739.54</v>
      </c>
      <c r="H200" s="33">
        <v>18</v>
      </c>
    </row>
    <row r="201" spans="1:8">
      <c r="A201" s="148" t="s">
        <v>73</v>
      </c>
      <c r="B201" s="149"/>
      <c r="C201" s="33" t="s">
        <v>74</v>
      </c>
      <c r="D201" s="51">
        <v>171.82</v>
      </c>
      <c r="E201" s="53">
        <v>0.09</v>
      </c>
      <c r="F201" s="33"/>
      <c r="G201" s="51"/>
      <c r="H201" s="33"/>
    </row>
    <row r="202" spans="1:8">
      <c r="A202" s="33" t="s">
        <v>75</v>
      </c>
      <c r="B202" s="51">
        <f>SUM(D199:D209)</f>
        <v>4108.5600000000004</v>
      </c>
      <c r="C202" s="33" t="s">
        <v>35</v>
      </c>
      <c r="D202" s="51"/>
      <c r="E202" s="53">
        <v>0</v>
      </c>
      <c r="F202" s="33" t="s">
        <v>76</v>
      </c>
      <c r="G202" s="51">
        <v>28.98</v>
      </c>
      <c r="H202" s="33"/>
    </row>
    <row r="203" spans="1:8">
      <c r="A203" s="33" t="s">
        <v>77</v>
      </c>
      <c r="B203" s="51">
        <f>SUM(G199:G207)</f>
        <v>2430.15</v>
      </c>
      <c r="C203" s="33" t="s">
        <v>13</v>
      </c>
      <c r="D203" s="51">
        <v>40.17</v>
      </c>
      <c r="E203" s="33"/>
      <c r="F203" s="33" t="s">
        <v>78</v>
      </c>
      <c r="G203" s="51">
        <v>61.63</v>
      </c>
      <c r="H203" s="33">
        <v>1.5</v>
      </c>
    </row>
    <row r="204" spans="1:8">
      <c r="A204" s="33" t="s">
        <v>5</v>
      </c>
      <c r="B204" s="51">
        <f>B202-B203</f>
        <v>1678.4100000000003</v>
      </c>
      <c r="C204" s="33" t="s">
        <v>79</v>
      </c>
      <c r="D204" s="51"/>
      <c r="E204" s="33"/>
      <c r="F204" s="33" t="s">
        <v>80</v>
      </c>
      <c r="G204" s="51"/>
      <c r="H204" s="33"/>
    </row>
    <row r="205" spans="1:8">
      <c r="A205" s="33" t="s">
        <v>81</v>
      </c>
      <c r="B205" s="51">
        <v>468.21</v>
      </c>
      <c r="C205" s="33" t="s">
        <v>79</v>
      </c>
      <c r="D205" s="33"/>
      <c r="E205" s="33"/>
      <c r="F205" s="33"/>
      <c r="G205" s="51"/>
      <c r="H205" s="33"/>
    </row>
    <row r="206" spans="1:8">
      <c r="A206" s="33" t="s">
        <v>82</v>
      </c>
      <c r="B206" s="51">
        <v>1210.2</v>
      </c>
      <c r="C206" s="49" t="s">
        <v>83</v>
      </c>
      <c r="D206" s="33"/>
      <c r="E206" s="33"/>
      <c r="F206" s="33"/>
      <c r="G206" s="51"/>
      <c r="H206" s="33"/>
    </row>
    <row r="207" spans="1:8">
      <c r="A207" s="33"/>
      <c r="B207" s="33"/>
      <c r="C207" s="33" t="s">
        <v>84</v>
      </c>
      <c r="D207" s="33">
        <v>668.19</v>
      </c>
      <c r="E207" s="33">
        <v>35</v>
      </c>
      <c r="F207" s="33"/>
      <c r="G207" s="33"/>
      <c r="H207" s="33"/>
    </row>
    <row r="208" spans="1:8">
      <c r="A208" s="33"/>
      <c r="B208" s="33"/>
      <c r="C208" s="49" t="s">
        <v>104</v>
      </c>
      <c r="D208" s="33">
        <v>1210.2</v>
      </c>
      <c r="E208" s="33"/>
      <c r="F208" s="33"/>
      <c r="G208" s="33"/>
      <c r="H208" s="33"/>
    </row>
    <row r="209" spans="1:8">
      <c r="A209" s="33"/>
      <c r="B209" s="33"/>
      <c r="C209" s="49"/>
      <c r="D209" s="33"/>
      <c r="E209" s="33"/>
      <c r="F209" s="33"/>
      <c r="G209" s="33"/>
      <c r="H209" s="33"/>
    </row>
    <row r="211" spans="1:8">
      <c r="A211" s="143" t="s">
        <v>64</v>
      </c>
      <c r="B211" s="143"/>
      <c r="C211" s="143"/>
      <c r="D211" s="143"/>
      <c r="E211" s="143"/>
      <c r="F211" s="143"/>
      <c r="G211" s="143"/>
      <c r="H211" s="143"/>
    </row>
    <row r="212" spans="1:8">
      <c r="A212" s="144" t="s">
        <v>65</v>
      </c>
      <c r="B212" s="145"/>
      <c r="C212" s="92" t="s">
        <v>66</v>
      </c>
      <c r="D212" s="92"/>
      <c r="E212" s="33" t="s">
        <v>67</v>
      </c>
      <c r="F212" s="92" t="s">
        <v>68</v>
      </c>
      <c r="G212" s="92"/>
      <c r="H212" s="33" t="s">
        <v>67</v>
      </c>
    </row>
    <row r="213" spans="1:8">
      <c r="A213" s="144" t="s">
        <v>69</v>
      </c>
      <c r="B213" s="145"/>
      <c r="C213" s="33" t="s">
        <v>8</v>
      </c>
      <c r="D213" s="51">
        <v>2863.64</v>
      </c>
      <c r="E213" s="71">
        <v>18</v>
      </c>
      <c r="F213" s="33" t="s">
        <v>70</v>
      </c>
      <c r="G213" s="51">
        <v>1200</v>
      </c>
      <c r="H213" s="33"/>
    </row>
    <row r="214" spans="1:8">
      <c r="A214" s="146" t="s">
        <v>105</v>
      </c>
      <c r="B214" s="147"/>
      <c r="C214" s="33" t="s">
        <v>9</v>
      </c>
      <c r="D214" s="51">
        <v>163.63999999999999</v>
      </c>
      <c r="E214" s="71">
        <v>9</v>
      </c>
      <c r="F214" s="33" t="s">
        <v>72</v>
      </c>
      <c r="G214" s="51">
        <v>942.35</v>
      </c>
      <c r="H214" s="33">
        <v>18</v>
      </c>
    </row>
    <row r="215" spans="1:8">
      <c r="A215" s="148" t="s">
        <v>73</v>
      </c>
      <c r="B215" s="149"/>
      <c r="C215" s="33" t="s">
        <v>74</v>
      </c>
      <c r="D215" s="51">
        <v>859.09</v>
      </c>
      <c r="E215" s="53">
        <v>0.3</v>
      </c>
      <c r="F215" s="33"/>
      <c r="G215" s="51"/>
      <c r="H215" s="33"/>
    </row>
    <row r="216" spans="1:8">
      <c r="A216" s="33" t="s">
        <v>75</v>
      </c>
      <c r="B216" s="51">
        <f>SUM(D213:D223)</f>
        <v>5235.26</v>
      </c>
      <c r="C216" s="33" t="s">
        <v>35</v>
      </c>
      <c r="D216" s="51"/>
      <c r="E216" s="53"/>
      <c r="F216" s="33" t="s">
        <v>76</v>
      </c>
      <c r="G216" s="51">
        <v>52.35</v>
      </c>
      <c r="H216" s="33"/>
    </row>
    <row r="217" spans="1:8">
      <c r="A217" s="33" t="s">
        <v>77</v>
      </c>
      <c r="B217" s="51">
        <f>SUM(G213:G221)</f>
        <v>2273.23</v>
      </c>
      <c r="C217" s="33" t="s">
        <v>13</v>
      </c>
      <c r="D217" s="51">
        <v>60.25</v>
      </c>
      <c r="E217" s="33"/>
      <c r="F217" s="33" t="s">
        <v>78</v>
      </c>
      <c r="G217" s="51">
        <v>78.53</v>
      </c>
      <c r="H217" s="33">
        <v>1.5</v>
      </c>
    </row>
    <row r="218" spans="1:8">
      <c r="A218" s="33" t="s">
        <v>5</v>
      </c>
      <c r="B218" s="51">
        <f>B216-B217</f>
        <v>2962.03</v>
      </c>
      <c r="C218" s="33" t="s">
        <v>79</v>
      </c>
      <c r="D218" s="51"/>
      <c r="E218" s="33"/>
      <c r="F218" s="33" t="s">
        <v>80</v>
      </c>
      <c r="G218" s="51"/>
      <c r="H218" s="33"/>
    </row>
    <row r="219" spans="1:8">
      <c r="A219" s="33" t="s">
        <v>81</v>
      </c>
      <c r="B219" s="51"/>
      <c r="C219" s="33" t="s">
        <v>79</v>
      </c>
      <c r="D219" s="33"/>
      <c r="E219" s="33"/>
      <c r="F219" s="33"/>
      <c r="G219" s="51"/>
      <c r="H219" s="33"/>
    </row>
    <row r="220" spans="1:8">
      <c r="A220" s="33" t="s">
        <v>82</v>
      </c>
      <c r="B220" s="51"/>
      <c r="C220" s="49" t="s">
        <v>83</v>
      </c>
      <c r="D220" s="33"/>
      <c r="E220" s="33"/>
      <c r="F220" s="33"/>
      <c r="G220" s="51"/>
      <c r="H220" s="33"/>
    </row>
    <row r="221" spans="1:8">
      <c r="A221" s="33"/>
      <c r="B221" s="33"/>
      <c r="C221" s="33" t="s">
        <v>84</v>
      </c>
      <c r="D221" s="33">
        <v>1288.6400000000001</v>
      </c>
      <c r="E221" s="33"/>
      <c r="F221" s="33"/>
      <c r="G221" s="33"/>
      <c r="H221" s="33"/>
    </row>
    <row r="222" spans="1:8">
      <c r="A222" s="33"/>
      <c r="B222" s="33"/>
      <c r="C222" s="49"/>
      <c r="D222" s="33"/>
      <c r="E222" s="33"/>
      <c r="F222" s="33"/>
      <c r="G222" s="33"/>
      <c r="H222" s="33"/>
    </row>
    <row r="223" spans="1:8">
      <c r="A223" s="33"/>
      <c r="B223" s="33"/>
      <c r="C223" s="49"/>
      <c r="D223" s="33"/>
      <c r="E223" s="33"/>
      <c r="F223" s="33"/>
      <c r="G223" s="33"/>
      <c r="H223" s="33"/>
    </row>
    <row r="225" spans="1:8">
      <c r="A225" s="143" t="s">
        <v>64</v>
      </c>
      <c r="B225" s="143"/>
      <c r="C225" s="143"/>
      <c r="D225" s="143"/>
      <c r="E225" s="143"/>
      <c r="F225" s="143"/>
      <c r="G225" s="143"/>
      <c r="H225" s="143"/>
    </row>
    <row r="226" spans="1:8">
      <c r="A226" s="144" t="s">
        <v>65</v>
      </c>
      <c r="B226" s="145"/>
      <c r="C226" s="92" t="s">
        <v>66</v>
      </c>
      <c r="D226" s="92"/>
      <c r="E226" s="33" t="s">
        <v>67</v>
      </c>
      <c r="F226" s="92" t="s">
        <v>68</v>
      </c>
      <c r="G226" s="92"/>
      <c r="H226" s="33" t="s">
        <v>67</v>
      </c>
    </row>
    <row r="227" spans="1:8">
      <c r="A227" s="144" t="s">
        <v>69</v>
      </c>
      <c r="B227" s="145"/>
      <c r="C227" s="33" t="s">
        <v>8</v>
      </c>
      <c r="D227" s="51">
        <v>3540.91</v>
      </c>
      <c r="E227" s="71">
        <v>19</v>
      </c>
      <c r="F227" s="33" t="s">
        <v>70</v>
      </c>
      <c r="G227" s="51">
        <v>2200</v>
      </c>
      <c r="H227" s="33"/>
    </row>
    <row r="228" spans="1:8">
      <c r="A228" s="146" t="s">
        <v>106</v>
      </c>
      <c r="B228" s="147"/>
      <c r="C228" s="33" t="s">
        <v>9</v>
      </c>
      <c r="D228" s="51">
        <v>172.73</v>
      </c>
      <c r="E228" s="71">
        <v>9</v>
      </c>
      <c r="F228" s="33" t="s">
        <v>72</v>
      </c>
      <c r="G228" s="51">
        <v>1258.76</v>
      </c>
      <c r="H228" s="33">
        <v>18</v>
      </c>
    </row>
    <row r="229" spans="1:8">
      <c r="A229" s="148" t="s">
        <v>73</v>
      </c>
      <c r="B229" s="149"/>
      <c r="C229" s="33" t="s">
        <v>74</v>
      </c>
      <c r="D229" s="51">
        <v>956.05</v>
      </c>
      <c r="E229" s="53">
        <v>0.27</v>
      </c>
      <c r="F229" s="33"/>
      <c r="G229" s="51"/>
      <c r="H229" s="33"/>
    </row>
    <row r="230" spans="1:8">
      <c r="A230" s="33" t="s">
        <v>75</v>
      </c>
      <c r="B230" s="51">
        <f>SUM(D227:D237)</f>
        <v>6993.09</v>
      </c>
      <c r="C230" s="33" t="s">
        <v>35</v>
      </c>
      <c r="D230" s="51"/>
      <c r="E230" s="53"/>
      <c r="F230" s="33" t="s">
        <v>76</v>
      </c>
      <c r="G230" s="51">
        <v>69.930000000000007</v>
      </c>
      <c r="H230" s="33"/>
    </row>
    <row r="231" spans="1:8">
      <c r="A231" s="33" t="s">
        <v>77</v>
      </c>
      <c r="B231" s="51">
        <f>SUM(G227:G235)</f>
        <v>3633.59</v>
      </c>
      <c r="C231" s="33" t="s">
        <v>13</v>
      </c>
      <c r="D231" s="51">
        <v>63.6</v>
      </c>
      <c r="E231" s="33"/>
      <c r="F231" s="33" t="s">
        <v>78</v>
      </c>
      <c r="G231" s="51">
        <v>104.9</v>
      </c>
      <c r="H231" s="33">
        <v>1.5</v>
      </c>
    </row>
    <row r="232" spans="1:8">
      <c r="A232" s="33" t="s">
        <v>5</v>
      </c>
      <c r="B232" s="51">
        <f>B230-B231</f>
        <v>3359.5</v>
      </c>
      <c r="C232" s="33" t="s">
        <v>79</v>
      </c>
      <c r="D232" s="51">
        <v>666.39</v>
      </c>
      <c r="E232" s="33"/>
      <c r="F232" s="33" t="s">
        <v>80</v>
      </c>
      <c r="G232" s="51"/>
      <c r="H232" s="33"/>
    </row>
    <row r="233" spans="1:8">
      <c r="A233" s="33" t="s">
        <v>81</v>
      </c>
      <c r="B233" s="51"/>
      <c r="C233" s="33" t="s">
        <v>79</v>
      </c>
      <c r="D233" s="33"/>
      <c r="E233" s="33"/>
      <c r="F233" s="33"/>
      <c r="G233" s="51"/>
      <c r="H233" s="33"/>
    </row>
    <row r="234" spans="1:8">
      <c r="A234" s="33" t="s">
        <v>82</v>
      </c>
      <c r="B234" s="51"/>
      <c r="C234" s="49" t="s">
        <v>83</v>
      </c>
      <c r="D234" s="33"/>
      <c r="E234" s="33"/>
      <c r="F234" s="33"/>
      <c r="G234" s="51"/>
      <c r="H234" s="33"/>
    </row>
    <row r="235" spans="1:8">
      <c r="A235" s="33"/>
      <c r="B235" s="33"/>
      <c r="C235" s="33" t="s">
        <v>84</v>
      </c>
      <c r="D235" s="33">
        <v>1593.41</v>
      </c>
      <c r="E235" s="33">
        <v>45</v>
      </c>
      <c r="F235" s="33"/>
      <c r="G235" s="33"/>
      <c r="H235" s="33"/>
    </row>
    <row r="236" spans="1:8">
      <c r="A236" s="33"/>
      <c r="B236" s="33"/>
      <c r="C236" s="49"/>
      <c r="D236" s="33"/>
      <c r="E236" s="33"/>
      <c r="F236" s="33"/>
      <c r="G236" s="33"/>
      <c r="H236" s="33"/>
    </row>
    <row r="237" spans="1:8">
      <c r="A237" s="33"/>
      <c r="B237" s="33"/>
      <c r="C237" s="49"/>
      <c r="D237" s="33"/>
      <c r="E237" s="33"/>
      <c r="F237" s="33"/>
      <c r="G237" s="33"/>
      <c r="H237" s="33"/>
    </row>
    <row r="238" spans="1:8">
      <c r="A238" s="36"/>
      <c r="B238" s="40"/>
      <c r="C238" s="36"/>
      <c r="D238" s="36"/>
      <c r="E238" s="36"/>
      <c r="F238" s="36"/>
      <c r="G238" s="36"/>
      <c r="H238" s="36"/>
    </row>
    <row r="240" spans="1:8">
      <c r="A240" s="143" t="s">
        <v>64</v>
      </c>
      <c r="B240" s="143"/>
      <c r="C240" s="143"/>
      <c r="D240" s="143"/>
      <c r="E240" s="143"/>
      <c r="F240" s="143"/>
      <c r="G240" s="143"/>
      <c r="H240" s="143"/>
    </row>
    <row r="241" spans="1:8">
      <c r="A241" s="144" t="s">
        <v>65</v>
      </c>
      <c r="B241" s="145"/>
      <c r="C241" s="92" t="s">
        <v>66</v>
      </c>
      <c r="D241" s="92"/>
      <c r="E241" s="33" t="s">
        <v>67</v>
      </c>
      <c r="F241" s="92" t="s">
        <v>68</v>
      </c>
      <c r="G241" s="92"/>
      <c r="H241" s="33" t="s">
        <v>67</v>
      </c>
    </row>
    <row r="242" spans="1:8">
      <c r="A242" s="144" t="s">
        <v>69</v>
      </c>
      <c r="B242" s="145"/>
      <c r="C242" s="33" t="s">
        <v>8</v>
      </c>
      <c r="D242" s="51">
        <v>2704.55</v>
      </c>
      <c r="E242" s="71">
        <v>17</v>
      </c>
      <c r="F242" s="33" t="s">
        <v>70</v>
      </c>
      <c r="G242" s="51">
        <v>2100</v>
      </c>
      <c r="H242" s="33"/>
    </row>
    <row r="243" spans="1:8">
      <c r="A243" s="146" t="s">
        <v>107</v>
      </c>
      <c r="B243" s="147"/>
      <c r="C243" s="33" t="s">
        <v>9</v>
      </c>
      <c r="D243" s="51">
        <v>154.55000000000001</v>
      </c>
      <c r="E243" s="71">
        <v>9</v>
      </c>
      <c r="F243" s="33" t="s">
        <v>72</v>
      </c>
      <c r="G243" s="51">
        <v>1044.6199999999999</v>
      </c>
      <c r="H243" s="33">
        <v>18</v>
      </c>
    </row>
    <row r="244" spans="1:8">
      <c r="A244" s="148" t="s">
        <v>73</v>
      </c>
      <c r="B244" s="149"/>
      <c r="C244" s="33" t="s">
        <v>74</v>
      </c>
      <c r="D244" s="51">
        <v>1298.19</v>
      </c>
      <c r="E244" s="53">
        <v>0.48</v>
      </c>
      <c r="F244" s="33"/>
      <c r="G244" s="51"/>
      <c r="H244" s="33"/>
    </row>
    <row r="245" spans="1:8">
      <c r="A245" s="33" t="s">
        <v>75</v>
      </c>
      <c r="B245" s="51">
        <f>SUM(D242:D252)</f>
        <v>5803.4600000000009</v>
      </c>
      <c r="C245" s="33" t="s">
        <v>35</v>
      </c>
      <c r="D245" s="51"/>
      <c r="E245" s="53"/>
      <c r="F245" s="33" t="s">
        <v>76</v>
      </c>
      <c r="G245" s="51">
        <v>58.03</v>
      </c>
      <c r="H245" s="33"/>
    </row>
    <row r="246" spans="1:8">
      <c r="A246" s="33" t="s">
        <v>77</v>
      </c>
      <c r="B246" s="51">
        <f>SUM(G242:G250)</f>
        <v>3289.7000000000003</v>
      </c>
      <c r="C246" s="33" t="s">
        <v>13</v>
      </c>
      <c r="D246" s="51">
        <v>56.91</v>
      </c>
      <c r="E246" s="33"/>
      <c r="F246" s="33" t="s">
        <v>78</v>
      </c>
      <c r="G246" s="51">
        <v>87.05</v>
      </c>
      <c r="H246" s="33">
        <v>1.5</v>
      </c>
    </row>
    <row r="247" spans="1:8">
      <c r="A247" s="33" t="s">
        <v>5</v>
      </c>
      <c r="B247" s="51">
        <f>B245-B246</f>
        <v>2513.7600000000007</v>
      </c>
      <c r="C247" s="33" t="s">
        <v>79</v>
      </c>
      <c r="D247" s="51">
        <v>1048.3499999999999</v>
      </c>
      <c r="E247" s="33"/>
      <c r="F247" s="33" t="s">
        <v>80</v>
      </c>
      <c r="G247" s="51"/>
      <c r="H247" s="33"/>
    </row>
    <row r="248" spans="1:8">
      <c r="A248" s="33" t="s">
        <v>81</v>
      </c>
      <c r="B248" s="51"/>
      <c r="C248" s="33" t="s">
        <v>79</v>
      </c>
      <c r="D248" s="33"/>
      <c r="E248" s="33"/>
      <c r="F248" s="33"/>
      <c r="G248" s="51"/>
      <c r="H248" s="33"/>
    </row>
    <row r="249" spans="1:8">
      <c r="A249" s="33" t="s">
        <v>82</v>
      </c>
      <c r="B249" s="51"/>
      <c r="C249" s="49" t="s">
        <v>83</v>
      </c>
      <c r="D249" s="33"/>
      <c r="E249" s="33"/>
      <c r="F249" s="33"/>
      <c r="G249" s="51"/>
      <c r="H249" s="33"/>
    </row>
    <row r="250" spans="1:8">
      <c r="A250" s="33"/>
      <c r="B250" s="33"/>
      <c r="C250" s="33" t="s">
        <v>84</v>
      </c>
      <c r="D250" s="33">
        <v>540.91</v>
      </c>
      <c r="E250" s="33"/>
      <c r="F250" s="33"/>
      <c r="G250" s="33"/>
      <c r="H250" s="33"/>
    </row>
    <row r="251" spans="1:8">
      <c r="A251" s="33"/>
      <c r="B251" s="33"/>
      <c r="C251" s="49"/>
      <c r="D251" s="33"/>
      <c r="E251" s="33"/>
      <c r="F251" s="33"/>
      <c r="G251" s="33"/>
      <c r="H251" s="33"/>
    </row>
    <row r="252" spans="1:8">
      <c r="A252" s="33"/>
      <c r="B252" s="33"/>
      <c r="C252" s="49"/>
      <c r="D252" s="33"/>
      <c r="E252" s="33"/>
      <c r="F252" s="33"/>
      <c r="G252" s="33"/>
      <c r="H252" s="33"/>
    </row>
    <row r="254" spans="1:8">
      <c r="A254" s="143" t="s">
        <v>108</v>
      </c>
      <c r="B254" s="143"/>
      <c r="C254" s="143"/>
      <c r="D254" s="143"/>
      <c r="E254" s="143"/>
      <c r="F254" s="143"/>
      <c r="G254" s="143"/>
      <c r="H254" s="143"/>
    </row>
    <row r="255" spans="1:8">
      <c r="A255" s="144" t="s">
        <v>65</v>
      </c>
      <c r="B255" s="145"/>
      <c r="C255" s="92" t="s">
        <v>66</v>
      </c>
      <c r="D255" s="92"/>
      <c r="E255" s="33" t="s">
        <v>67</v>
      </c>
      <c r="F255" s="92" t="s">
        <v>68</v>
      </c>
      <c r="G255" s="92"/>
      <c r="H255" s="33" t="s">
        <v>67</v>
      </c>
    </row>
    <row r="256" spans="1:8">
      <c r="A256" s="144" t="s">
        <v>69</v>
      </c>
      <c r="B256" s="145"/>
      <c r="C256" s="33" t="s">
        <v>8</v>
      </c>
      <c r="D256" s="51">
        <v>4100</v>
      </c>
      <c r="E256" s="71">
        <v>22</v>
      </c>
      <c r="F256" s="33" t="s">
        <v>70</v>
      </c>
      <c r="G256" s="51">
        <v>2100</v>
      </c>
      <c r="H256" s="33"/>
    </row>
    <row r="257" spans="1:8">
      <c r="A257" s="146" t="s">
        <v>109</v>
      </c>
      <c r="B257" s="147"/>
      <c r="C257" s="33" t="s">
        <v>9</v>
      </c>
      <c r="D257" s="51">
        <v>300</v>
      </c>
      <c r="E257" s="71">
        <v>8</v>
      </c>
      <c r="F257" s="33" t="s">
        <v>72</v>
      </c>
      <c r="G257" s="51">
        <v>1240.68</v>
      </c>
      <c r="H257" s="33">
        <v>18</v>
      </c>
    </row>
    <row r="258" spans="1:8">
      <c r="A258" s="148" t="s">
        <v>73</v>
      </c>
      <c r="B258" s="149"/>
      <c r="C258" s="33" t="s">
        <v>74</v>
      </c>
      <c r="D258" s="51">
        <v>984</v>
      </c>
      <c r="E258" s="53">
        <v>0.24</v>
      </c>
      <c r="F258" s="33"/>
      <c r="G258" s="51"/>
      <c r="H258" s="33"/>
    </row>
    <row r="259" spans="1:8">
      <c r="A259" s="33" t="s">
        <v>75</v>
      </c>
      <c r="B259" s="51">
        <f>SUM(D256:D266)</f>
        <v>6892.64</v>
      </c>
      <c r="C259" s="33" t="s">
        <v>35</v>
      </c>
      <c r="D259" s="51">
        <v>73.64</v>
      </c>
      <c r="E259" s="53"/>
      <c r="F259" s="33" t="s">
        <v>76</v>
      </c>
      <c r="G259" s="51">
        <v>68.92</v>
      </c>
      <c r="H259" s="33"/>
    </row>
    <row r="260" spans="1:8">
      <c r="A260" s="33" t="s">
        <v>77</v>
      </c>
      <c r="B260" s="51">
        <f>SUM(G256:G264)</f>
        <v>3512.9900000000002</v>
      </c>
      <c r="C260" s="33" t="s">
        <v>13</v>
      </c>
      <c r="D260" s="51"/>
      <c r="E260" s="33"/>
      <c r="F260" s="33" t="s">
        <v>78</v>
      </c>
      <c r="G260" s="51">
        <v>103.39</v>
      </c>
      <c r="H260" s="33">
        <v>1.5</v>
      </c>
    </row>
    <row r="261" spans="1:8">
      <c r="A261" s="33" t="s">
        <v>5</v>
      </c>
      <c r="B261" s="51">
        <f>B259-B260</f>
        <v>3379.65</v>
      </c>
      <c r="C261" s="33" t="s">
        <v>79</v>
      </c>
      <c r="D261" s="51"/>
      <c r="E261" s="33"/>
      <c r="F261" s="33" t="s">
        <v>80</v>
      </c>
      <c r="G261" s="51"/>
      <c r="H261" s="33"/>
    </row>
    <row r="262" spans="1:8">
      <c r="A262" s="33" t="s">
        <v>81</v>
      </c>
      <c r="B262" s="51"/>
      <c r="C262" s="33" t="s">
        <v>79</v>
      </c>
      <c r="D262" s="33"/>
      <c r="E262" s="33"/>
      <c r="F262" s="33"/>
      <c r="G262" s="51"/>
      <c r="H262" s="33"/>
    </row>
    <row r="263" spans="1:8">
      <c r="A263" s="33" t="s">
        <v>82</v>
      </c>
      <c r="B263" s="51"/>
      <c r="C263" s="49" t="s">
        <v>83</v>
      </c>
      <c r="D263" s="33"/>
      <c r="E263" s="33"/>
      <c r="F263" s="33"/>
      <c r="G263" s="51"/>
      <c r="H263" s="33"/>
    </row>
    <row r="264" spans="1:8">
      <c r="A264" s="33"/>
      <c r="B264" s="33"/>
      <c r="C264" s="33" t="s">
        <v>84</v>
      </c>
      <c r="D264" s="33">
        <v>1435</v>
      </c>
      <c r="E264" s="33">
        <v>35</v>
      </c>
      <c r="F264" s="33"/>
      <c r="G264" s="33"/>
      <c r="H264" s="33"/>
    </row>
    <row r="265" spans="1:8">
      <c r="A265" s="33"/>
      <c r="B265" s="33"/>
      <c r="C265" s="49"/>
      <c r="D265" s="33"/>
      <c r="E265" s="33"/>
      <c r="F265" s="33"/>
      <c r="G265" s="33"/>
      <c r="H265" s="33"/>
    </row>
    <row r="266" spans="1:8">
      <c r="A266" s="33"/>
      <c r="B266" s="33"/>
      <c r="C266" s="49"/>
      <c r="D266" s="33"/>
      <c r="E266" s="33"/>
      <c r="F266" s="33"/>
      <c r="G266" s="33"/>
      <c r="H266" s="33"/>
    </row>
    <row r="268" spans="1:8">
      <c r="A268" s="143" t="s">
        <v>110</v>
      </c>
      <c r="B268" s="143"/>
      <c r="C268" s="143"/>
      <c r="D268" s="143"/>
      <c r="E268" s="143"/>
      <c r="F268" s="143"/>
      <c r="G268" s="143"/>
      <c r="H268" s="143"/>
    </row>
    <row r="269" spans="1:8">
      <c r="A269" s="144" t="s">
        <v>65</v>
      </c>
      <c r="B269" s="145"/>
      <c r="C269" s="92" t="s">
        <v>66</v>
      </c>
      <c r="D269" s="92"/>
      <c r="E269" s="33" t="s">
        <v>67</v>
      </c>
      <c r="F269" s="92" t="s">
        <v>68</v>
      </c>
      <c r="G269" s="92"/>
      <c r="H269" s="33" t="s">
        <v>67</v>
      </c>
    </row>
    <row r="270" spans="1:8">
      <c r="A270" s="144" t="s">
        <v>69</v>
      </c>
      <c r="B270" s="145"/>
      <c r="C270" s="33" t="s">
        <v>8</v>
      </c>
      <c r="D270" s="51">
        <v>7000</v>
      </c>
      <c r="E270" s="71">
        <v>20</v>
      </c>
      <c r="F270" s="33" t="s">
        <v>70</v>
      </c>
      <c r="G270" s="51">
        <v>4300</v>
      </c>
      <c r="H270" s="33"/>
    </row>
    <row r="271" spans="1:8">
      <c r="A271" s="146"/>
      <c r="B271" s="147"/>
      <c r="C271" s="33" t="s">
        <v>9</v>
      </c>
      <c r="D271" s="51">
        <v>600</v>
      </c>
      <c r="E271" s="71">
        <v>5</v>
      </c>
      <c r="F271" s="33" t="s">
        <v>72</v>
      </c>
      <c r="G271" s="51">
        <v>3825</v>
      </c>
      <c r="H271" s="33">
        <v>18</v>
      </c>
    </row>
    <row r="272" spans="1:8">
      <c r="A272" s="148" t="s">
        <v>73</v>
      </c>
      <c r="B272" s="149"/>
      <c r="C272" s="33" t="s">
        <v>74</v>
      </c>
      <c r="D272" s="51">
        <v>3150</v>
      </c>
      <c r="E272" s="53">
        <v>0.45</v>
      </c>
      <c r="F272" s="33"/>
      <c r="G272" s="51"/>
      <c r="H272" s="33"/>
    </row>
    <row r="273" spans="1:8">
      <c r="A273" s="33" t="s">
        <v>75</v>
      </c>
      <c r="B273" s="51">
        <f>SUM(D270:D280)</f>
        <v>21250</v>
      </c>
      <c r="C273" s="33" t="s">
        <v>35</v>
      </c>
      <c r="D273" s="51">
        <v>3500</v>
      </c>
      <c r="E273" s="53">
        <v>0.5</v>
      </c>
      <c r="F273" s="33" t="s">
        <v>76</v>
      </c>
      <c r="G273" s="51">
        <v>212.5</v>
      </c>
      <c r="H273" s="33"/>
    </row>
    <row r="274" spans="1:8">
      <c r="A274" s="33" t="s">
        <v>77</v>
      </c>
      <c r="B274" s="51">
        <f>SUM(G270:G278)</f>
        <v>8668.25</v>
      </c>
      <c r="C274" s="33" t="s">
        <v>13</v>
      </c>
      <c r="D274" s="51"/>
      <c r="E274" s="33"/>
      <c r="F274" s="33" t="s">
        <v>78</v>
      </c>
      <c r="G274" s="51">
        <v>318.75</v>
      </c>
      <c r="H274" s="33">
        <v>1.5</v>
      </c>
    </row>
    <row r="275" spans="1:8">
      <c r="A275" s="33" t="s">
        <v>5</v>
      </c>
      <c r="B275" s="51">
        <f>B273-B274</f>
        <v>12581.75</v>
      </c>
      <c r="C275" s="33" t="s">
        <v>79</v>
      </c>
      <c r="D275" s="51"/>
      <c r="E275" s="33"/>
      <c r="F275" s="33" t="s">
        <v>80</v>
      </c>
      <c r="G275" s="51">
        <v>12</v>
      </c>
      <c r="H275" s="33"/>
    </row>
    <row r="276" spans="1:8">
      <c r="A276" s="33" t="s">
        <v>81</v>
      </c>
      <c r="B276" s="51"/>
      <c r="C276" s="33" t="s">
        <v>79</v>
      </c>
      <c r="D276" s="33"/>
      <c r="E276" s="33"/>
      <c r="F276" s="33"/>
      <c r="G276" s="51"/>
      <c r="H276" s="33"/>
    </row>
    <row r="277" spans="1:8">
      <c r="A277" s="33" t="s">
        <v>82</v>
      </c>
      <c r="B277" s="51"/>
      <c r="C277" s="49" t="s">
        <v>83</v>
      </c>
      <c r="D277" s="33"/>
      <c r="E277" s="33"/>
      <c r="F277" s="33"/>
      <c r="G277" s="51"/>
      <c r="H277" s="33"/>
    </row>
    <row r="278" spans="1:8">
      <c r="A278" s="33"/>
      <c r="B278" s="33"/>
      <c r="C278" s="33" t="s">
        <v>84</v>
      </c>
      <c r="D278" s="33">
        <v>7000</v>
      </c>
      <c r="E278" s="33">
        <v>100</v>
      </c>
      <c r="F278" s="33"/>
      <c r="G278" s="33"/>
      <c r="H278" s="33"/>
    </row>
    <row r="279" spans="1:8">
      <c r="A279" s="33"/>
      <c r="B279" s="33"/>
      <c r="C279" s="49"/>
      <c r="D279" s="33"/>
      <c r="E279" s="33"/>
      <c r="F279" s="33"/>
      <c r="G279" s="33"/>
      <c r="H279" s="33"/>
    </row>
    <row r="280" spans="1:8">
      <c r="A280" s="33"/>
      <c r="B280" s="33"/>
      <c r="C280" s="49"/>
      <c r="D280" s="33"/>
      <c r="E280" s="33"/>
      <c r="F280" s="33"/>
      <c r="G280" s="33"/>
      <c r="H280" s="33"/>
    </row>
    <row r="282" spans="1:8">
      <c r="A282" s="143" t="s">
        <v>110</v>
      </c>
      <c r="B282" s="143"/>
      <c r="C282" s="143"/>
      <c r="D282" s="143"/>
      <c r="E282" s="143"/>
      <c r="F282" s="143"/>
      <c r="G282" s="143"/>
      <c r="H282" s="143"/>
    </row>
    <row r="283" spans="1:8">
      <c r="A283" s="144" t="s">
        <v>65</v>
      </c>
      <c r="B283" s="145"/>
      <c r="C283" s="92" t="s">
        <v>66</v>
      </c>
      <c r="D283" s="92"/>
      <c r="E283" s="33" t="s">
        <v>67</v>
      </c>
      <c r="F283" s="92" t="s">
        <v>68</v>
      </c>
      <c r="G283" s="92"/>
      <c r="H283" s="33" t="s">
        <v>67</v>
      </c>
    </row>
    <row r="284" spans="1:8">
      <c r="A284" s="144" t="s">
        <v>69</v>
      </c>
      <c r="B284" s="145"/>
      <c r="C284" s="33" t="s">
        <v>8</v>
      </c>
      <c r="D284" s="51">
        <v>7000</v>
      </c>
      <c r="E284" s="71">
        <v>20</v>
      </c>
      <c r="F284" s="33" t="s">
        <v>70</v>
      </c>
      <c r="G284" s="51">
        <v>4300</v>
      </c>
      <c r="H284" s="33"/>
    </row>
    <row r="285" spans="1:8">
      <c r="A285" s="146"/>
      <c r="B285" s="147"/>
      <c r="C285" s="33" t="s">
        <v>9</v>
      </c>
      <c r="D285" s="51">
        <v>600</v>
      </c>
      <c r="E285" s="71">
        <v>5</v>
      </c>
      <c r="F285" s="33" t="s">
        <v>72</v>
      </c>
      <c r="G285" s="51">
        <v>3825</v>
      </c>
      <c r="H285" s="33">
        <v>18</v>
      </c>
    </row>
    <row r="286" spans="1:8">
      <c r="A286" s="148" t="s">
        <v>73</v>
      </c>
      <c r="B286" s="149"/>
      <c r="C286" s="33" t="s">
        <v>74</v>
      </c>
      <c r="D286" s="51">
        <v>3150</v>
      </c>
      <c r="E286" s="53">
        <v>0.45</v>
      </c>
      <c r="F286" s="33"/>
      <c r="G286" s="51"/>
      <c r="H286" s="33"/>
    </row>
    <row r="287" spans="1:8">
      <c r="A287" s="33" t="s">
        <v>75</v>
      </c>
      <c r="B287" s="51">
        <f>SUM(D284:D294)</f>
        <v>21250</v>
      </c>
      <c r="C287" s="33" t="s">
        <v>35</v>
      </c>
      <c r="D287" s="51">
        <v>3500</v>
      </c>
      <c r="E287" s="53">
        <v>0.5</v>
      </c>
      <c r="F287" s="33" t="s">
        <v>76</v>
      </c>
      <c r="G287" s="51">
        <v>212.5</v>
      </c>
      <c r="H287" s="33"/>
    </row>
    <row r="288" spans="1:8">
      <c r="A288" s="33" t="s">
        <v>77</v>
      </c>
      <c r="B288" s="51">
        <f>SUM(G284:G292)</f>
        <v>8668.25</v>
      </c>
      <c r="C288" s="33" t="s">
        <v>13</v>
      </c>
      <c r="D288" s="51"/>
      <c r="E288" s="33"/>
      <c r="F288" s="33" t="s">
        <v>78</v>
      </c>
      <c r="G288" s="51">
        <v>318.75</v>
      </c>
      <c r="H288" s="33">
        <v>1.5</v>
      </c>
    </row>
    <row r="289" spans="1:8">
      <c r="A289" s="33" t="s">
        <v>5</v>
      </c>
      <c r="B289" s="51">
        <f>B287-B288</f>
        <v>12581.75</v>
      </c>
      <c r="C289" s="33" t="s">
        <v>79</v>
      </c>
      <c r="D289" s="51"/>
      <c r="E289" s="33"/>
      <c r="F289" s="33" t="s">
        <v>80</v>
      </c>
      <c r="G289" s="51">
        <v>12</v>
      </c>
      <c r="H289" s="33"/>
    </row>
    <row r="290" spans="1:8">
      <c r="A290" s="33" t="s">
        <v>81</v>
      </c>
      <c r="B290" s="51"/>
      <c r="C290" s="33" t="s">
        <v>79</v>
      </c>
      <c r="D290" s="33"/>
      <c r="E290" s="33"/>
      <c r="F290" s="33"/>
      <c r="G290" s="51"/>
      <c r="H290" s="33"/>
    </row>
    <row r="291" spans="1:8">
      <c r="A291" s="33" t="s">
        <v>82</v>
      </c>
      <c r="B291" s="51"/>
      <c r="C291" s="49" t="s">
        <v>83</v>
      </c>
      <c r="D291" s="33"/>
      <c r="E291" s="33"/>
      <c r="F291" s="33"/>
      <c r="G291" s="51"/>
      <c r="H291" s="33"/>
    </row>
    <row r="292" spans="1:8">
      <c r="A292" s="33"/>
      <c r="B292" s="33"/>
      <c r="C292" s="33" t="s">
        <v>84</v>
      </c>
      <c r="D292" s="33">
        <v>7000</v>
      </c>
      <c r="E292" s="33">
        <v>100</v>
      </c>
      <c r="F292" s="33"/>
      <c r="G292" s="33"/>
      <c r="H292" s="33"/>
    </row>
    <row r="293" spans="1:8">
      <c r="A293" s="33"/>
      <c r="B293" s="33"/>
      <c r="C293" s="49"/>
      <c r="D293" s="33"/>
      <c r="E293" s="33"/>
      <c r="F293" s="33"/>
      <c r="G293" s="33"/>
      <c r="H293" s="33"/>
    </row>
    <row r="294" spans="1:8">
      <c r="A294" s="33"/>
      <c r="B294" s="33"/>
      <c r="C294" s="49"/>
      <c r="D294" s="33"/>
      <c r="E294" s="33"/>
      <c r="F294" s="33"/>
      <c r="G294" s="33"/>
      <c r="H294" s="33"/>
    </row>
    <row r="296" spans="1:8">
      <c r="A296" s="143"/>
      <c r="B296" s="143"/>
      <c r="C296" s="143"/>
      <c r="D296" s="143"/>
      <c r="E296" s="143"/>
      <c r="F296" s="143"/>
      <c r="G296" s="143"/>
      <c r="H296" s="143"/>
    </row>
    <row r="297" spans="1:8">
      <c r="A297" s="143" t="s">
        <v>110</v>
      </c>
      <c r="B297" s="143"/>
      <c r="C297" s="143"/>
      <c r="D297" s="143"/>
      <c r="E297" s="143"/>
      <c r="F297" s="143"/>
      <c r="G297" s="143"/>
      <c r="H297" s="143"/>
    </row>
    <row r="298" spans="1:8">
      <c r="A298" s="144" t="s">
        <v>65</v>
      </c>
      <c r="B298" s="145"/>
      <c r="C298" s="92" t="s">
        <v>66</v>
      </c>
      <c r="D298" s="92"/>
      <c r="E298" s="33" t="s">
        <v>67</v>
      </c>
      <c r="F298" s="92" t="s">
        <v>68</v>
      </c>
      <c r="G298" s="92"/>
      <c r="H298" s="33" t="s">
        <v>67</v>
      </c>
    </row>
    <row r="299" spans="1:8">
      <c r="A299" s="144" t="s">
        <v>69</v>
      </c>
      <c r="B299" s="145"/>
      <c r="C299" s="33" t="s">
        <v>8</v>
      </c>
      <c r="D299" s="51">
        <v>7000</v>
      </c>
      <c r="E299" s="71">
        <v>20</v>
      </c>
      <c r="F299" s="33" t="s">
        <v>70</v>
      </c>
      <c r="G299" s="51">
        <v>4300</v>
      </c>
      <c r="H299" s="33"/>
    </row>
    <row r="300" spans="1:8">
      <c r="A300" s="146" t="s">
        <v>71</v>
      </c>
      <c r="B300" s="147"/>
      <c r="C300" s="33" t="s">
        <v>9</v>
      </c>
      <c r="D300" s="51">
        <v>600</v>
      </c>
      <c r="E300" s="71">
        <v>5</v>
      </c>
      <c r="F300" s="33" t="s">
        <v>72</v>
      </c>
      <c r="G300" s="51">
        <v>3825</v>
      </c>
      <c r="H300" s="33">
        <v>18</v>
      </c>
    </row>
    <row r="301" spans="1:8">
      <c r="A301" s="148" t="s">
        <v>73</v>
      </c>
      <c r="B301" s="149"/>
      <c r="C301" s="33" t="s">
        <v>74</v>
      </c>
      <c r="D301" s="51">
        <v>3150</v>
      </c>
      <c r="E301" s="53">
        <v>0.45</v>
      </c>
      <c r="F301" s="33"/>
      <c r="G301" s="51"/>
      <c r="H301" s="33"/>
    </row>
    <row r="302" spans="1:8">
      <c r="A302" s="33" t="s">
        <v>75</v>
      </c>
      <c r="B302" s="51">
        <f>SUM(D299:D309)</f>
        <v>21250</v>
      </c>
      <c r="C302" s="33" t="s">
        <v>35</v>
      </c>
      <c r="D302" s="51">
        <v>3500</v>
      </c>
      <c r="E302" s="53">
        <v>0.5</v>
      </c>
      <c r="F302" s="33" t="s">
        <v>76</v>
      </c>
      <c r="G302" s="51">
        <v>212.5</v>
      </c>
      <c r="H302" s="33"/>
    </row>
    <row r="303" spans="1:8">
      <c r="A303" s="33" t="s">
        <v>77</v>
      </c>
      <c r="B303" s="51">
        <f>SUM(G299:G307)</f>
        <v>8668.25</v>
      </c>
      <c r="C303" s="33" t="s">
        <v>13</v>
      </c>
      <c r="D303" s="51"/>
      <c r="E303" s="33"/>
      <c r="F303" s="33" t="s">
        <v>78</v>
      </c>
      <c r="G303" s="51">
        <v>318.75</v>
      </c>
      <c r="H303" s="33">
        <v>1.5</v>
      </c>
    </row>
    <row r="304" spans="1:8">
      <c r="A304" s="33" t="s">
        <v>5</v>
      </c>
      <c r="B304" s="51">
        <f>B302-B303</f>
        <v>12581.75</v>
      </c>
      <c r="C304" s="33" t="s">
        <v>79</v>
      </c>
      <c r="D304" s="51"/>
      <c r="E304" s="33"/>
      <c r="F304" s="33" t="s">
        <v>80</v>
      </c>
      <c r="G304" s="51">
        <v>12</v>
      </c>
      <c r="H304" s="33"/>
    </row>
    <row r="305" spans="1:8">
      <c r="A305" s="33" t="s">
        <v>81</v>
      </c>
      <c r="B305" s="51"/>
      <c r="C305" s="33" t="s">
        <v>79</v>
      </c>
      <c r="D305" s="33"/>
      <c r="E305" s="33"/>
      <c r="F305" s="33"/>
      <c r="G305" s="51"/>
      <c r="H305" s="33"/>
    </row>
    <row r="306" spans="1:8">
      <c r="A306" s="33" t="s">
        <v>82</v>
      </c>
      <c r="B306" s="51"/>
      <c r="C306" s="49" t="s">
        <v>83</v>
      </c>
      <c r="D306" s="33"/>
      <c r="E306" s="33"/>
      <c r="F306" s="33"/>
      <c r="G306" s="51"/>
      <c r="H306" s="33"/>
    </row>
    <row r="307" spans="1:8">
      <c r="A307" s="33"/>
      <c r="B307" s="33"/>
      <c r="C307" s="33" t="s">
        <v>84</v>
      </c>
      <c r="D307" s="33">
        <v>7000</v>
      </c>
      <c r="E307" s="33">
        <v>100</v>
      </c>
      <c r="F307" s="33"/>
      <c r="G307" s="33"/>
      <c r="H307" s="33"/>
    </row>
    <row r="308" spans="1:8">
      <c r="A308" s="33"/>
      <c r="B308" s="33"/>
      <c r="C308" s="49"/>
      <c r="D308" s="33"/>
      <c r="E308" s="33"/>
      <c r="F308" s="33"/>
      <c r="G308" s="33"/>
      <c r="H308" s="33"/>
    </row>
    <row r="309" spans="1:8">
      <c r="A309" s="33"/>
      <c r="B309" s="33"/>
      <c r="C309" s="49"/>
      <c r="D309" s="33"/>
      <c r="E309" s="33"/>
      <c r="F309" s="33"/>
      <c r="G309" s="33"/>
      <c r="H309" s="33"/>
    </row>
    <row r="310" spans="1:8">
      <c r="A310" s="143"/>
      <c r="B310" s="143"/>
      <c r="C310" s="143"/>
      <c r="D310" s="143"/>
      <c r="E310" s="143"/>
      <c r="F310" s="143"/>
      <c r="G310" s="143"/>
      <c r="H310" s="143"/>
    </row>
    <row r="311" spans="1:8">
      <c r="A311" s="144"/>
      <c r="B311" s="145"/>
      <c r="C311" s="92"/>
      <c r="D311" s="92"/>
      <c r="E311" s="33"/>
      <c r="F311" s="92"/>
      <c r="G311" s="92"/>
      <c r="H311" s="33"/>
    </row>
    <row r="312" spans="1:8">
      <c r="A312" s="144"/>
      <c r="B312" s="145"/>
      <c r="C312" s="33"/>
      <c r="D312" s="51"/>
      <c r="E312" s="33"/>
      <c r="F312" s="33"/>
      <c r="G312" s="51"/>
      <c r="H312" s="33"/>
    </row>
    <row r="313" spans="1:8">
      <c r="A313" s="146"/>
      <c r="B313" s="147"/>
      <c r="C313" s="33"/>
      <c r="D313" s="51"/>
      <c r="E313" s="33"/>
      <c r="F313" s="33"/>
      <c r="G313" s="51"/>
      <c r="H313" s="33"/>
    </row>
    <row r="314" spans="1:8">
      <c r="A314" s="148"/>
      <c r="B314" s="149"/>
      <c r="C314" s="33"/>
      <c r="D314" s="51"/>
      <c r="E314" s="33"/>
      <c r="F314" s="33"/>
      <c r="G314" s="51"/>
      <c r="H314" s="33"/>
    </row>
    <row r="315" spans="1:8">
      <c r="A315" s="33"/>
      <c r="B315" s="51"/>
      <c r="C315" s="33"/>
      <c r="D315" s="51"/>
      <c r="E315" s="56"/>
      <c r="F315" s="33"/>
      <c r="G315" s="51"/>
      <c r="H315" s="33"/>
    </row>
    <row r="316" spans="1:8">
      <c r="A316" s="33"/>
      <c r="B316" s="51"/>
      <c r="C316" s="33"/>
      <c r="D316" s="51"/>
      <c r="E316" s="33"/>
      <c r="F316" s="33"/>
      <c r="G316" s="51"/>
      <c r="H316" s="33"/>
    </row>
    <row r="317" spans="1:8">
      <c r="A317" s="33"/>
      <c r="B317" s="51"/>
      <c r="C317" s="33"/>
      <c r="D317" s="51"/>
      <c r="E317" s="33"/>
      <c r="F317" s="33"/>
      <c r="G317" s="51"/>
      <c r="H317" s="33"/>
    </row>
    <row r="318" spans="1:8">
      <c r="A318" s="33"/>
      <c r="B318" s="51"/>
      <c r="C318" s="33"/>
      <c r="D318" s="33"/>
      <c r="E318" s="33"/>
      <c r="F318" s="33"/>
      <c r="G318" s="51"/>
      <c r="H318" s="33"/>
    </row>
    <row r="319" spans="1:8">
      <c r="A319" s="33"/>
      <c r="B319" s="51"/>
      <c r="C319" s="33"/>
      <c r="D319" s="33"/>
      <c r="E319" s="33"/>
      <c r="F319" s="33"/>
      <c r="G319" s="51"/>
      <c r="H319" s="33"/>
    </row>
    <row r="320" spans="1:8">
      <c r="A320" s="33"/>
      <c r="B320" s="33"/>
      <c r="C320" s="49"/>
      <c r="D320" s="33"/>
      <c r="E320" s="33"/>
      <c r="F320" s="33"/>
      <c r="G320" s="33"/>
      <c r="H320" s="33"/>
    </row>
    <row r="321" spans="1:8">
      <c r="A321" s="33"/>
      <c r="B321" s="33"/>
      <c r="C321" s="49"/>
      <c r="D321" s="33"/>
      <c r="E321" s="33"/>
      <c r="F321" s="33"/>
      <c r="G321" s="33"/>
      <c r="H321" s="33"/>
    </row>
    <row r="322" spans="1:8">
      <c r="A322" s="33"/>
      <c r="B322" s="33"/>
      <c r="C322" s="49"/>
      <c r="D322" s="33"/>
      <c r="E322" s="33"/>
      <c r="F322" s="33"/>
      <c r="G322" s="33"/>
      <c r="H322" s="33"/>
    </row>
    <row r="324" spans="1:8">
      <c r="A324" s="143"/>
      <c r="B324" s="143"/>
      <c r="C324" s="143"/>
      <c r="D324" s="143"/>
      <c r="E324" s="143"/>
      <c r="F324" s="143"/>
      <c r="G324" s="143"/>
      <c r="H324" s="143"/>
    </row>
    <row r="325" spans="1:8">
      <c r="A325" s="144"/>
      <c r="B325" s="145"/>
      <c r="C325" s="92"/>
      <c r="D325" s="92"/>
      <c r="E325" s="33"/>
      <c r="F325" s="92"/>
      <c r="G325" s="92"/>
      <c r="H325" s="33"/>
    </row>
    <row r="326" spans="1:8">
      <c r="A326" s="144"/>
      <c r="B326" s="145"/>
      <c r="C326" s="33"/>
      <c r="D326" s="51"/>
      <c r="E326" s="33"/>
      <c r="F326" s="33"/>
      <c r="G326" s="51"/>
      <c r="H326" s="33"/>
    </row>
    <row r="327" spans="1:8">
      <c r="A327" s="146"/>
      <c r="B327" s="147"/>
      <c r="C327" s="33"/>
      <c r="D327" s="51"/>
      <c r="E327" s="33"/>
      <c r="F327" s="33"/>
      <c r="G327" s="51"/>
      <c r="H327" s="33"/>
    </row>
    <row r="328" spans="1:8">
      <c r="A328" s="148"/>
      <c r="B328" s="149"/>
      <c r="C328" s="33"/>
      <c r="D328" s="51"/>
      <c r="E328" s="33"/>
      <c r="F328" s="33"/>
      <c r="G328" s="51"/>
      <c r="H328" s="33"/>
    </row>
    <row r="329" spans="1:8">
      <c r="A329" s="33"/>
      <c r="B329" s="51"/>
      <c r="C329" s="33"/>
      <c r="D329" s="51"/>
      <c r="E329" s="56"/>
      <c r="F329" s="33"/>
      <c r="G329" s="51"/>
      <c r="H329" s="33"/>
    </row>
    <row r="330" spans="1:8">
      <c r="A330" s="33"/>
      <c r="B330" s="51"/>
      <c r="C330" s="33"/>
      <c r="D330" s="51"/>
      <c r="E330" s="33"/>
      <c r="F330" s="33"/>
      <c r="G330" s="51"/>
      <c r="H330" s="57"/>
    </row>
    <row r="331" spans="1:8">
      <c r="A331" s="33"/>
      <c r="B331" s="51"/>
      <c r="C331" s="33"/>
      <c r="D331" s="51"/>
      <c r="E331" s="33"/>
      <c r="F331" s="33"/>
      <c r="G331" s="51"/>
      <c r="H331" s="33"/>
    </row>
    <row r="332" spans="1:8">
      <c r="A332" s="33"/>
      <c r="B332" s="51"/>
      <c r="C332" s="33"/>
      <c r="D332" s="33"/>
      <c r="E332" s="33"/>
      <c r="F332" s="33"/>
      <c r="G332" s="51"/>
      <c r="H332" s="33"/>
    </row>
    <row r="333" spans="1:8">
      <c r="A333" s="33"/>
      <c r="B333" s="51"/>
      <c r="C333" s="33"/>
      <c r="D333" s="33"/>
      <c r="E333" s="33"/>
      <c r="F333" s="33"/>
      <c r="G333" s="51"/>
      <c r="H333" s="33"/>
    </row>
    <row r="334" spans="1:8">
      <c r="A334" s="33"/>
      <c r="B334" s="33"/>
      <c r="C334" s="49"/>
      <c r="D334" s="33"/>
      <c r="E334" s="33"/>
      <c r="F334" s="33"/>
      <c r="G334" s="33"/>
      <c r="H334" s="33"/>
    </row>
    <row r="335" spans="1:8">
      <c r="A335" s="33"/>
      <c r="B335" s="33"/>
      <c r="C335" s="49"/>
      <c r="D335" s="33"/>
      <c r="E335" s="33"/>
      <c r="F335" s="33"/>
      <c r="G335" s="33"/>
      <c r="H335" s="33"/>
    </row>
    <row r="336" spans="1:8">
      <c r="A336" s="33"/>
      <c r="B336" s="33"/>
      <c r="C336" s="49"/>
      <c r="D336" s="33"/>
      <c r="E336" s="33"/>
      <c r="F336" s="33"/>
      <c r="G336" s="33"/>
      <c r="H336" s="33"/>
    </row>
    <row r="338" spans="1:8">
      <c r="A338" s="143"/>
      <c r="B338" s="143"/>
      <c r="C338" s="143"/>
      <c r="D338" s="143"/>
      <c r="E338" s="143"/>
      <c r="F338" s="143"/>
      <c r="G338" s="143"/>
      <c r="H338" s="143"/>
    </row>
    <row r="339" spans="1:8">
      <c r="A339" s="144"/>
      <c r="B339" s="145"/>
      <c r="C339" s="92"/>
      <c r="D339" s="92"/>
      <c r="E339" s="33"/>
      <c r="F339" s="92"/>
      <c r="G339" s="92"/>
      <c r="H339" s="33"/>
    </row>
    <row r="340" spans="1:8">
      <c r="A340" s="144"/>
      <c r="B340" s="145"/>
      <c r="C340" s="33"/>
      <c r="D340" s="51"/>
      <c r="E340" s="33"/>
      <c r="F340" s="33"/>
      <c r="G340" s="51"/>
      <c r="H340" s="33"/>
    </row>
    <row r="341" spans="1:8">
      <c r="A341" s="146"/>
      <c r="B341" s="147"/>
      <c r="C341" s="33"/>
      <c r="D341" s="51"/>
      <c r="E341" s="33"/>
      <c r="F341" s="33"/>
      <c r="G341" s="51"/>
      <c r="H341" s="33"/>
    </row>
    <row r="342" spans="1:8">
      <c r="A342" s="148"/>
      <c r="B342" s="149"/>
      <c r="C342" s="33"/>
      <c r="D342" s="51"/>
      <c r="E342" s="56"/>
      <c r="F342" s="33"/>
      <c r="G342" s="51"/>
      <c r="H342" s="57"/>
    </row>
    <row r="343" spans="1:8">
      <c r="A343" s="33"/>
      <c r="B343" s="51"/>
      <c r="C343" s="33"/>
      <c r="D343" s="51"/>
      <c r="E343" s="56"/>
      <c r="F343" s="33"/>
      <c r="G343" s="51"/>
      <c r="H343" s="33"/>
    </row>
    <row r="344" spans="1:8">
      <c r="A344" s="33"/>
      <c r="B344" s="51"/>
      <c r="C344" s="33"/>
      <c r="D344" s="51"/>
      <c r="E344" s="33"/>
      <c r="F344" s="33"/>
      <c r="G344" s="51"/>
      <c r="H344" s="57"/>
    </row>
    <row r="345" spans="1:8">
      <c r="A345" s="33"/>
      <c r="B345" s="51"/>
      <c r="C345" s="33"/>
      <c r="D345" s="51"/>
      <c r="E345" s="33"/>
      <c r="F345" s="33"/>
      <c r="G345" s="51"/>
      <c r="H345" s="33"/>
    </row>
    <row r="346" spans="1:8">
      <c r="A346" s="33"/>
      <c r="B346" s="51"/>
      <c r="C346" s="33"/>
      <c r="D346" s="33"/>
      <c r="E346" s="33"/>
      <c r="F346" s="33"/>
      <c r="G346" s="51"/>
      <c r="H346" s="33"/>
    </row>
    <row r="347" spans="1:8">
      <c r="A347" s="33"/>
      <c r="B347" s="51"/>
      <c r="C347" s="33"/>
      <c r="D347" s="33"/>
      <c r="E347" s="33"/>
      <c r="F347" s="33"/>
      <c r="G347" s="51"/>
      <c r="H347" s="33"/>
    </row>
    <row r="348" spans="1:8">
      <c r="A348" s="33"/>
      <c r="B348" s="33"/>
      <c r="C348" s="49"/>
      <c r="D348" s="33"/>
      <c r="E348" s="33"/>
      <c r="F348" s="33"/>
      <c r="G348" s="33"/>
      <c r="H348" s="33"/>
    </row>
    <row r="349" spans="1:8">
      <c r="A349" s="33"/>
      <c r="B349" s="33"/>
      <c r="C349" s="49"/>
      <c r="D349" s="33"/>
      <c r="E349" s="33"/>
      <c r="F349" s="33"/>
      <c r="G349" s="33"/>
      <c r="H349" s="33"/>
    </row>
    <row r="350" spans="1:8">
      <c r="A350" s="33"/>
      <c r="B350" s="33"/>
      <c r="C350" s="49"/>
      <c r="D350" s="33"/>
      <c r="E350" s="33"/>
      <c r="F350" s="33"/>
      <c r="G350" s="33"/>
      <c r="H350" s="33"/>
    </row>
    <row r="352" spans="1:8">
      <c r="A352" s="143"/>
      <c r="B352" s="143"/>
      <c r="C352" s="143"/>
      <c r="D352" s="143"/>
      <c r="E352" s="143"/>
      <c r="F352" s="143"/>
      <c r="G352" s="143"/>
      <c r="H352" s="143"/>
    </row>
    <row r="353" spans="1:8">
      <c r="A353" s="144"/>
      <c r="B353" s="145"/>
      <c r="C353" s="92"/>
      <c r="D353" s="92"/>
      <c r="E353" s="33"/>
      <c r="F353" s="92"/>
      <c r="G353" s="92"/>
      <c r="H353" s="33"/>
    </row>
    <row r="354" spans="1:8">
      <c r="A354" s="144"/>
      <c r="B354" s="145"/>
      <c r="C354" s="33"/>
      <c r="D354" s="51"/>
      <c r="E354" s="33"/>
      <c r="F354" s="33"/>
      <c r="G354" s="51"/>
      <c r="H354" s="33"/>
    </row>
    <row r="355" spans="1:8">
      <c r="A355" s="146"/>
      <c r="B355" s="147"/>
      <c r="C355" s="33"/>
      <c r="D355" s="51"/>
      <c r="E355" s="33"/>
      <c r="F355" s="33"/>
      <c r="G355" s="51"/>
      <c r="H355" s="33"/>
    </row>
    <row r="356" spans="1:8">
      <c r="A356" s="148"/>
      <c r="B356" s="149"/>
      <c r="C356" s="33"/>
      <c r="D356" s="51"/>
      <c r="E356" s="33"/>
      <c r="F356" s="33"/>
      <c r="G356" s="51"/>
      <c r="H356" s="57"/>
    </row>
    <row r="357" spans="1:8">
      <c r="A357" s="33"/>
      <c r="B357" s="51"/>
      <c r="C357" s="33"/>
      <c r="D357" s="51"/>
      <c r="E357" s="33"/>
      <c r="F357" s="33"/>
      <c r="G357" s="51"/>
      <c r="H357" s="33"/>
    </row>
    <row r="358" spans="1:8">
      <c r="A358" s="33"/>
      <c r="B358" s="51"/>
      <c r="C358" s="33"/>
      <c r="D358" s="51"/>
      <c r="E358" s="33"/>
      <c r="F358" s="33"/>
      <c r="G358" s="51"/>
      <c r="H358" s="57"/>
    </row>
    <row r="359" spans="1:8">
      <c r="A359" s="33"/>
      <c r="B359" s="51"/>
      <c r="C359" s="33"/>
      <c r="D359" s="51"/>
      <c r="E359" s="33"/>
      <c r="F359" s="33"/>
      <c r="G359" s="51"/>
      <c r="H359" s="33"/>
    </row>
    <row r="360" spans="1:8">
      <c r="A360" s="33"/>
      <c r="B360" s="51"/>
      <c r="C360" s="33"/>
      <c r="D360" s="33"/>
      <c r="E360" s="33"/>
      <c r="F360" s="33"/>
      <c r="G360" s="51"/>
      <c r="H360" s="33"/>
    </row>
    <row r="361" spans="1:8">
      <c r="A361" s="33"/>
      <c r="B361" s="51"/>
      <c r="C361" s="33"/>
      <c r="D361" s="33"/>
      <c r="E361" s="33"/>
      <c r="F361" s="33"/>
      <c r="G361" s="51"/>
      <c r="H361" s="33"/>
    </row>
    <row r="362" spans="1:8">
      <c r="A362" s="33"/>
      <c r="B362" s="33"/>
      <c r="C362" s="49"/>
      <c r="D362" s="33"/>
      <c r="E362" s="33"/>
      <c r="F362" s="33"/>
      <c r="G362" s="33"/>
      <c r="H362" s="33"/>
    </row>
    <row r="363" spans="1:8">
      <c r="A363" s="33"/>
      <c r="B363" s="33"/>
      <c r="C363" s="49"/>
      <c r="D363" s="33"/>
      <c r="E363" s="33"/>
      <c r="F363" s="33"/>
      <c r="G363" s="33"/>
      <c r="H363" s="33"/>
    </row>
    <row r="364" spans="1:8">
      <c r="A364" s="33"/>
      <c r="B364" s="33"/>
      <c r="C364" s="49"/>
      <c r="D364" s="33"/>
      <c r="E364" s="33"/>
      <c r="F364" s="33"/>
      <c r="G364" s="33"/>
      <c r="H364" s="33"/>
    </row>
    <row r="366" spans="1:8">
      <c r="A366" s="143"/>
      <c r="B366" s="143"/>
      <c r="C366" s="143"/>
      <c r="D366" s="143"/>
      <c r="E366" s="143"/>
      <c r="F366" s="143"/>
      <c r="G366" s="143"/>
      <c r="H366" s="143"/>
    </row>
    <row r="367" spans="1:8">
      <c r="A367" s="144"/>
      <c r="B367" s="145"/>
      <c r="C367" s="92"/>
      <c r="D367" s="92"/>
      <c r="E367" s="33"/>
      <c r="F367" s="92"/>
      <c r="G367" s="92"/>
      <c r="H367" s="33"/>
    </row>
    <row r="368" spans="1:8">
      <c r="A368" s="144"/>
      <c r="B368" s="145"/>
      <c r="C368" s="33"/>
      <c r="D368" s="51"/>
      <c r="E368" s="33"/>
      <c r="F368" s="33"/>
      <c r="G368" s="51"/>
      <c r="H368" s="33"/>
    </row>
    <row r="369" spans="1:8">
      <c r="A369" s="146"/>
      <c r="B369" s="147"/>
      <c r="C369" s="33"/>
      <c r="D369" s="51"/>
      <c r="E369" s="33"/>
      <c r="F369" s="33"/>
      <c r="G369" s="51"/>
      <c r="H369" s="33"/>
    </row>
    <row r="370" spans="1:8">
      <c r="A370" s="148"/>
      <c r="B370" s="149"/>
      <c r="C370" s="33"/>
      <c r="D370" s="51"/>
      <c r="E370" s="56"/>
      <c r="F370" s="33"/>
      <c r="G370" s="51"/>
      <c r="H370" s="57"/>
    </row>
    <row r="371" spans="1:8">
      <c r="A371" s="33"/>
      <c r="B371" s="51"/>
      <c r="C371" s="33"/>
      <c r="D371" s="51"/>
      <c r="E371" s="56"/>
      <c r="F371" s="33"/>
      <c r="G371" s="51"/>
      <c r="H371" s="33"/>
    </row>
    <row r="372" spans="1:8">
      <c r="A372" s="33"/>
      <c r="B372" s="51"/>
      <c r="C372" s="33"/>
      <c r="D372" s="51"/>
      <c r="E372" s="33"/>
      <c r="F372" s="33"/>
      <c r="G372" s="51"/>
      <c r="H372" s="57"/>
    </row>
    <row r="373" spans="1:8">
      <c r="A373" s="33"/>
      <c r="B373" s="51"/>
      <c r="C373" s="33"/>
      <c r="D373" s="51"/>
      <c r="E373" s="33"/>
      <c r="F373" s="33"/>
      <c r="G373" s="51"/>
      <c r="H373" s="33"/>
    </row>
    <row r="374" spans="1:8">
      <c r="A374" s="33"/>
      <c r="B374" s="51"/>
      <c r="C374" s="33"/>
      <c r="D374" s="33"/>
      <c r="E374" s="33"/>
      <c r="F374" s="33"/>
      <c r="G374" s="51"/>
      <c r="H374" s="33"/>
    </row>
    <row r="375" spans="1:8">
      <c r="A375" s="33"/>
      <c r="B375" s="51"/>
      <c r="C375" s="33"/>
      <c r="D375" s="33"/>
      <c r="E375" s="33"/>
      <c r="F375" s="33"/>
      <c r="G375" s="51"/>
      <c r="H375" s="33"/>
    </row>
    <row r="376" spans="1:8">
      <c r="A376" s="33"/>
      <c r="B376" s="33"/>
      <c r="C376" s="49"/>
      <c r="D376" s="33"/>
      <c r="E376" s="33"/>
      <c r="F376" s="33"/>
      <c r="G376" s="33"/>
      <c r="H376" s="33"/>
    </row>
    <row r="377" spans="1:8">
      <c r="A377" s="33"/>
      <c r="B377" s="33"/>
      <c r="C377" s="49"/>
      <c r="D377" s="33"/>
      <c r="E377" s="33"/>
      <c r="F377" s="33"/>
      <c r="G377" s="33"/>
      <c r="H377" s="33"/>
    </row>
    <row r="378" spans="1:8">
      <c r="A378" s="33"/>
      <c r="B378" s="33"/>
      <c r="C378" s="49"/>
      <c r="D378" s="33"/>
      <c r="E378" s="33"/>
      <c r="F378" s="33"/>
      <c r="G378" s="33"/>
      <c r="H378" s="33"/>
    </row>
    <row r="380" spans="1:8">
      <c r="A380" s="143"/>
      <c r="B380" s="143"/>
      <c r="C380" s="143"/>
      <c r="D380" s="143"/>
      <c r="E380" s="143"/>
      <c r="F380" s="143"/>
      <c r="G380" s="143"/>
      <c r="H380" s="143"/>
    </row>
    <row r="381" spans="1:8">
      <c r="A381" s="144"/>
      <c r="B381" s="145"/>
      <c r="C381" s="92"/>
      <c r="D381" s="92"/>
      <c r="E381" s="33"/>
      <c r="F381" s="92"/>
      <c r="G381" s="92"/>
      <c r="H381" s="33"/>
    </row>
    <row r="382" spans="1:8">
      <c r="A382" s="144"/>
      <c r="B382" s="145"/>
      <c r="C382" s="33"/>
      <c r="D382" s="51"/>
      <c r="E382" s="33"/>
      <c r="F382" s="33"/>
      <c r="G382" s="51"/>
      <c r="H382" s="33"/>
    </row>
    <row r="383" spans="1:8">
      <c r="A383" s="146"/>
      <c r="B383" s="147"/>
      <c r="C383" s="33"/>
      <c r="D383" s="51"/>
      <c r="E383" s="33"/>
      <c r="F383" s="33"/>
      <c r="G383" s="51"/>
      <c r="H383" s="33"/>
    </row>
    <row r="384" spans="1:8">
      <c r="A384" s="148"/>
      <c r="B384" s="149"/>
      <c r="C384" s="33"/>
      <c r="D384" s="51"/>
      <c r="E384" s="33"/>
      <c r="F384" s="33"/>
      <c r="G384" s="51"/>
      <c r="H384" s="57"/>
    </row>
    <row r="385" spans="1:8">
      <c r="A385" s="33"/>
      <c r="B385" s="51"/>
      <c r="C385" s="33"/>
      <c r="D385" s="51"/>
      <c r="E385" s="33"/>
      <c r="F385" s="33"/>
      <c r="G385" s="51"/>
      <c r="H385" s="56"/>
    </row>
    <row r="386" spans="1:8">
      <c r="A386" s="33"/>
      <c r="B386" s="51"/>
      <c r="C386" s="33"/>
      <c r="D386" s="51"/>
      <c r="E386" s="33"/>
      <c r="F386" s="33"/>
      <c r="G386" s="51"/>
      <c r="H386" s="57"/>
    </row>
    <row r="387" spans="1:8">
      <c r="A387" s="33"/>
      <c r="B387" s="51"/>
      <c r="C387" s="33"/>
      <c r="D387" s="51"/>
      <c r="E387" s="33"/>
      <c r="F387" s="33"/>
      <c r="G387" s="51"/>
      <c r="H387" s="33"/>
    </row>
    <row r="388" spans="1:8">
      <c r="A388" s="33"/>
      <c r="B388" s="51"/>
      <c r="C388" s="33"/>
      <c r="D388" s="33"/>
      <c r="E388" s="33"/>
      <c r="F388" s="33"/>
      <c r="G388" s="51"/>
      <c r="H388" s="33"/>
    </row>
    <row r="389" spans="1:8">
      <c r="A389" s="33"/>
      <c r="B389" s="51"/>
      <c r="C389" s="33"/>
      <c r="D389" s="33"/>
      <c r="E389" s="33"/>
      <c r="F389" s="33"/>
      <c r="G389" s="51"/>
      <c r="H389" s="33"/>
    </row>
    <row r="390" spans="1:8">
      <c r="A390" s="33"/>
      <c r="B390" s="33"/>
      <c r="C390" s="49"/>
      <c r="D390" s="33"/>
      <c r="E390" s="33"/>
      <c r="F390" s="33"/>
      <c r="G390" s="33"/>
      <c r="H390" s="33"/>
    </row>
    <row r="391" spans="1:8">
      <c r="A391" s="33"/>
      <c r="B391" s="33"/>
      <c r="C391" s="49"/>
      <c r="D391" s="33"/>
      <c r="E391" s="33"/>
      <c r="F391" s="33"/>
      <c r="G391" s="33"/>
      <c r="H391" s="33"/>
    </row>
    <row r="392" spans="1:8">
      <c r="A392" s="33"/>
      <c r="B392" s="33"/>
      <c r="C392" s="49"/>
      <c r="D392" s="33"/>
      <c r="E392" s="33"/>
      <c r="F392" s="33"/>
      <c r="G392" s="33"/>
      <c r="H392" s="33"/>
    </row>
    <row r="394" spans="1:8">
      <c r="A394" s="143"/>
      <c r="B394" s="143"/>
      <c r="C394" s="143"/>
      <c r="D394" s="143"/>
      <c r="E394" s="143"/>
      <c r="F394" s="143"/>
      <c r="G394" s="143"/>
      <c r="H394" s="143"/>
    </row>
    <row r="395" spans="1:8">
      <c r="A395" s="144"/>
      <c r="B395" s="145"/>
      <c r="C395" s="92"/>
      <c r="D395" s="92"/>
      <c r="E395" s="33"/>
      <c r="F395" s="92"/>
      <c r="G395" s="92"/>
      <c r="H395" s="33"/>
    </row>
    <row r="396" spans="1:8">
      <c r="A396" s="144"/>
      <c r="B396" s="145"/>
      <c r="C396" s="33"/>
      <c r="D396" s="51"/>
      <c r="E396" s="33"/>
      <c r="F396" s="33"/>
      <c r="G396" s="51"/>
      <c r="H396" s="33"/>
    </row>
    <row r="397" spans="1:8">
      <c r="A397" s="146"/>
      <c r="B397" s="147"/>
      <c r="C397" s="33"/>
      <c r="D397" s="51"/>
      <c r="E397" s="33"/>
      <c r="F397" s="33"/>
      <c r="G397" s="51"/>
      <c r="H397" s="33"/>
    </row>
    <row r="398" spans="1:8">
      <c r="A398" s="148"/>
      <c r="B398" s="149"/>
      <c r="C398" s="33"/>
      <c r="D398" s="51"/>
      <c r="E398" s="33"/>
      <c r="F398" s="33"/>
      <c r="G398" s="51"/>
      <c r="H398" s="33"/>
    </row>
    <row r="399" spans="1:8">
      <c r="A399" s="33"/>
      <c r="B399" s="51"/>
      <c r="C399" s="33"/>
      <c r="D399" s="51"/>
      <c r="E399" s="33"/>
      <c r="F399" s="33"/>
      <c r="G399" s="51"/>
      <c r="H399" s="33"/>
    </row>
    <row r="400" spans="1:8">
      <c r="A400" s="33"/>
      <c r="B400" s="51"/>
      <c r="C400" s="33"/>
      <c r="D400" s="51"/>
      <c r="E400" s="33"/>
      <c r="F400" s="33"/>
      <c r="G400" s="51"/>
      <c r="H400" s="33"/>
    </row>
    <row r="401" spans="1:8">
      <c r="A401" s="33"/>
      <c r="B401" s="51"/>
      <c r="C401" s="33"/>
      <c r="D401" s="51"/>
      <c r="E401" s="33"/>
      <c r="F401" s="33"/>
      <c r="G401" s="51"/>
      <c r="H401" s="33"/>
    </row>
    <row r="402" spans="1:8">
      <c r="A402" s="33"/>
      <c r="B402" s="51"/>
      <c r="C402" s="33"/>
      <c r="D402" s="33"/>
      <c r="E402" s="33"/>
      <c r="F402" s="33"/>
      <c r="G402" s="51"/>
      <c r="H402" s="33"/>
    </row>
    <row r="403" spans="1:8">
      <c r="A403" s="33"/>
      <c r="B403" s="51"/>
      <c r="C403" s="33"/>
      <c r="D403" s="33"/>
      <c r="E403" s="33"/>
      <c r="F403" s="33"/>
      <c r="G403" s="51"/>
      <c r="H403" s="33"/>
    </row>
    <row r="404" spans="1:8">
      <c r="A404" s="33"/>
      <c r="B404" s="33"/>
      <c r="C404" s="49"/>
      <c r="D404" s="33"/>
      <c r="E404" s="33"/>
      <c r="F404" s="33"/>
      <c r="G404" s="33"/>
      <c r="H404" s="33"/>
    </row>
    <row r="405" spans="1:8">
      <c r="A405" s="33"/>
      <c r="B405" s="33"/>
      <c r="C405" s="49"/>
      <c r="D405" s="33"/>
      <c r="E405" s="33"/>
      <c r="F405" s="33"/>
      <c r="G405" s="33"/>
      <c r="H405" s="33"/>
    </row>
    <row r="406" spans="1:8">
      <c r="A406" s="33"/>
      <c r="B406" s="33"/>
      <c r="C406" s="49"/>
      <c r="D406" s="33"/>
      <c r="E406" s="33"/>
      <c r="F406" s="33"/>
      <c r="G406" s="33"/>
      <c r="H406" s="33"/>
    </row>
    <row r="408" spans="1:8">
      <c r="A408" s="143"/>
      <c r="B408" s="143"/>
      <c r="C408" s="143"/>
      <c r="D408" s="143"/>
      <c r="E408" s="143"/>
      <c r="F408" s="143"/>
      <c r="G408" s="143"/>
      <c r="H408" s="143"/>
    </row>
    <row r="409" spans="1:8">
      <c r="A409" s="144"/>
      <c r="B409" s="145"/>
      <c r="C409" s="92"/>
      <c r="D409" s="92"/>
      <c r="E409" s="33"/>
      <c r="F409" s="92"/>
      <c r="G409" s="92"/>
      <c r="H409" s="33"/>
    </row>
    <row r="410" spans="1:8">
      <c r="A410" s="144"/>
      <c r="B410" s="145"/>
      <c r="C410" s="33"/>
      <c r="D410" s="51"/>
      <c r="E410" s="33"/>
      <c r="F410" s="33"/>
      <c r="G410" s="51"/>
      <c r="H410" s="33"/>
    </row>
    <row r="411" spans="1:8">
      <c r="A411" s="146"/>
      <c r="B411" s="147"/>
      <c r="C411" s="33"/>
      <c r="D411" s="51"/>
      <c r="E411" s="33"/>
      <c r="F411" s="33"/>
      <c r="G411" s="51"/>
      <c r="H411" s="33"/>
    </row>
    <row r="412" spans="1:8">
      <c r="A412" s="148"/>
      <c r="B412" s="149"/>
      <c r="C412" s="33"/>
      <c r="D412" s="51"/>
      <c r="E412" s="33"/>
      <c r="F412" s="33"/>
      <c r="G412" s="51"/>
      <c r="H412" s="33"/>
    </row>
    <row r="413" spans="1:8">
      <c r="A413" s="33"/>
      <c r="B413" s="51"/>
      <c r="C413" s="33"/>
      <c r="D413" s="51"/>
      <c r="E413" s="33"/>
      <c r="F413" s="33"/>
      <c r="G413" s="51"/>
      <c r="H413" s="33"/>
    </row>
    <row r="414" spans="1:8">
      <c r="A414" s="33"/>
      <c r="B414" s="51"/>
      <c r="C414" s="33"/>
      <c r="D414" s="51"/>
      <c r="E414" s="33"/>
      <c r="F414" s="33"/>
      <c r="G414" s="51"/>
      <c r="H414" s="33"/>
    </row>
    <row r="415" spans="1:8">
      <c r="A415" s="33"/>
      <c r="B415" s="51"/>
      <c r="C415" s="33"/>
      <c r="D415" s="51"/>
      <c r="E415" s="33"/>
      <c r="F415" s="33"/>
      <c r="G415" s="51"/>
      <c r="H415" s="33"/>
    </row>
    <row r="416" spans="1:8">
      <c r="A416" s="33"/>
      <c r="B416" s="51"/>
      <c r="C416" s="33"/>
      <c r="D416" s="33"/>
      <c r="E416" s="33"/>
      <c r="F416" s="33"/>
      <c r="G416" s="51"/>
      <c r="H416" s="33"/>
    </row>
    <row r="417" spans="1:8">
      <c r="A417" s="33"/>
      <c r="B417" s="51"/>
      <c r="C417" s="33"/>
      <c r="D417" s="33"/>
      <c r="E417" s="33"/>
      <c r="F417" s="33"/>
      <c r="G417" s="51"/>
      <c r="H417" s="33"/>
    </row>
    <row r="418" spans="1:8">
      <c r="A418" s="33"/>
      <c r="B418" s="33"/>
      <c r="C418" s="49"/>
      <c r="D418" s="33"/>
      <c r="E418" s="33"/>
      <c r="F418" s="33"/>
      <c r="G418" s="33"/>
      <c r="H418" s="33"/>
    </row>
    <row r="419" spans="1:8">
      <c r="A419" s="33"/>
      <c r="B419" s="33"/>
      <c r="C419" s="49"/>
      <c r="D419" s="33"/>
      <c r="E419" s="33"/>
      <c r="F419" s="33"/>
      <c r="G419" s="33"/>
      <c r="H419" s="33"/>
    </row>
    <row r="420" spans="1:8">
      <c r="A420" s="33"/>
      <c r="B420" s="33"/>
      <c r="C420" s="49"/>
      <c r="D420" s="33"/>
      <c r="E420" s="33"/>
      <c r="F420" s="33"/>
      <c r="G420" s="33"/>
      <c r="H420" s="33"/>
    </row>
  </sheetData>
  <mergeCells count="211">
    <mergeCell ref="A410:B410"/>
    <mergeCell ref="A411:B411"/>
    <mergeCell ref="A412:B412"/>
    <mergeCell ref="A396:B396"/>
    <mergeCell ref="A397:B397"/>
    <mergeCell ref="A398:B398"/>
    <mergeCell ref="A408:H408"/>
    <mergeCell ref="A409:B409"/>
    <mergeCell ref="C409:D409"/>
    <mergeCell ref="F409:G409"/>
    <mergeCell ref="A382:B382"/>
    <mergeCell ref="A383:B383"/>
    <mergeCell ref="A384:B384"/>
    <mergeCell ref="A394:H394"/>
    <mergeCell ref="A395:B395"/>
    <mergeCell ref="C395:D395"/>
    <mergeCell ref="F395:G395"/>
    <mergeCell ref="A368:B368"/>
    <mergeCell ref="A369:B369"/>
    <mergeCell ref="A370:B370"/>
    <mergeCell ref="A380:H380"/>
    <mergeCell ref="A381:B381"/>
    <mergeCell ref="C381:D381"/>
    <mergeCell ref="F381:G381"/>
    <mergeCell ref="A354:B354"/>
    <mergeCell ref="A355:B355"/>
    <mergeCell ref="A356:B356"/>
    <mergeCell ref="A366:H366"/>
    <mergeCell ref="A367:B367"/>
    <mergeCell ref="C367:D367"/>
    <mergeCell ref="F367:G367"/>
    <mergeCell ref="A340:B340"/>
    <mergeCell ref="A341:B341"/>
    <mergeCell ref="A342:B342"/>
    <mergeCell ref="A352:H352"/>
    <mergeCell ref="A353:B353"/>
    <mergeCell ref="C353:D353"/>
    <mergeCell ref="F353:G353"/>
    <mergeCell ref="A326:B326"/>
    <mergeCell ref="A327:B327"/>
    <mergeCell ref="A328:B328"/>
    <mergeCell ref="A338:H338"/>
    <mergeCell ref="A339:B339"/>
    <mergeCell ref="C339:D339"/>
    <mergeCell ref="F339:G339"/>
    <mergeCell ref="A312:B312"/>
    <mergeCell ref="A313:B313"/>
    <mergeCell ref="A314:B314"/>
    <mergeCell ref="A324:H324"/>
    <mergeCell ref="A325:B325"/>
    <mergeCell ref="C325:D325"/>
    <mergeCell ref="F325:G325"/>
    <mergeCell ref="A299:B299"/>
    <mergeCell ref="A300:B300"/>
    <mergeCell ref="A301:B301"/>
    <mergeCell ref="A310:H310"/>
    <mergeCell ref="A311:B311"/>
    <mergeCell ref="C311:D311"/>
    <mergeCell ref="F311:G311"/>
    <mergeCell ref="A284:B284"/>
    <mergeCell ref="A285:B285"/>
    <mergeCell ref="A286:B286"/>
    <mergeCell ref="A296:H296"/>
    <mergeCell ref="A297:H297"/>
    <mergeCell ref="A298:B298"/>
    <mergeCell ref="C298:D298"/>
    <mergeCell ref="F298:G298"/>
    <mergeCell ref="A270:B270"/>
    <mergeCell ref="A271:B271"/>
    <mergeCell ref="A272:B272"/>
    <mergeCell ref="A282:H282"/>
    <mergeCell ref="A283:B283"/>
    <mergeCell ref="C283:D283"/>
    <mergeCell ref="F283:G283"/>
    <mergeCell ref="A256:B256"/>
    <mergeCell ref="A257:B257"/>
    <mergeCell ref="A258:B258"/>
    <mergeCell ref="A268:H268"/>
    <mergeCell ref="A269:B269"/>
    <mergeCell ref="C269:D269"/>
    <mergeCell ref="F269:G269"/>
    <mergeCell ref="A242:B242"/>
    <mergeCell ref="A243:B243"/>
    <mergeCell ref="A244:B244"/>
    <mergeCell ref="A254:H254"/>
    <mergeCell ref="A255:B255"/>
    <mergeCell ref="C255:D255"/>
    <mergeCell ref="F255:G255"/>
    <mergeCell ref="A227:B227"/>
    <mergeCell ref="A228:B228"/>
    <mergeCell ref="A229:B229"/>
    <mergeCell ref="A240:H240"/>
    <mergeCell ref="A241:B241"/>
    <mergeCell ref="C241:D241"/>
    <mergeCell ref="F241:G241"/>
    <mergeCell ref="A213:B213"/>
    <mergeCell ref="A214:B214"/>
    <mergeCell ref="A215:B215"/>
    <mergeCell ref="A225:H225"/>
    <mergeCell ref="A226:B226"/>
    <mergeCell ref="C226:D226"/>
    <mergeCell ref="F226:G226"/>
    <mergeCell ref="A199:B199"/>
    <mergeCell ref="A200:B200"/>
    <mergeCell ref="A201:B201"/>
    <mergeCell ref="A211:H211"/>
    <mergeCell ref="A212:B212"/>
    <mergeCell ref="C212:D212"/>
    <mergeCell ref="F212:G212"/>
    <mergeCell ref="A185:B185"/>
    <mergeCell ref="A186:B186"/>
    <mergeCell ref="A187:B187"/>
    <mergeCell ref="A197:H197"/>
    <mergeCell ref="A198:B198"/>
    <mergeCell ref="C198:D198"/>
    <mergeCell ref="F198:G198"/>
    <mergeCell ref="A171:B171"/>
    <mergeCell ref="A172:B172"/>
    <mergeCell ref="A173:B173"/>
    <mergeCell ref="A183:H183"/>
    <mergeCell ref="A184:B184"/>
    <mergeCell ref="C184:D184"/>
    <mergeCell ref="F184:G184"/>
    <mergeCell ref="A157:B157"/>
    <mergeCell ref="A158:B158"/>
    <mergeCell ref="A159:B159"/>
    <mergeCell ref="A169:H169"/>
    <mergeCell ref="A170:B170"/>
    <mergeCell ref="C170:D170"/>
    <mergeCell ref="F170:G170"/>
    <mergeCell ref="A143:B143"/>
    <mergeCell ref="A144:B144"/>
    <mergeCell ref="A145:B145"/>
    <mergeCell ref="A155:H155"/>
    <mergeCell ref="A156:B156"/>
    <mergeCell ref="C156:D156"/>
    <mergeCell ref="F156:G156"/>
    <mergeCell ref="A129:B129"/>
    <mergeCell ref="A130:B130"/>
    <mergeCell ref="A131:B131"/>
    <mergeCell ref="A141:H141"/>
    <mergeCell ref="A142:B142"/>
    <mergeCell ref="C142:D142"/>
    <mergeCell ref="F142:G142"/>
    <mergeCell ref="A115:B115"/>
    <mergeCell ref="A116:B116"/>
    <mergeCell ref="A117:B117"/>
    <mergeCell ref="A127:H127"/>
    <mergeCell ref="A128:B128"/>
    <mergeCell ref="C128:D128"/>
    <mergeCell ref="F128:G128"/>
    <mergeCell ref="A101:B101"/>
    <mergeCell ref="A102:B102"/>
    <mergeCell ref="A103:B103"/>
    <mergeCell ref="A113:H113"/>
    <mergeCell ref="A114:B114"/>
    <mergeCell ref="C114:D114"/>
    <mergeCell ref="F114:G114"/>
    <mergeCell ref="A87:B87"/>
    <mergeCell ref="A88:B88"/>
    <mergeCell ref="A89:B89"/>
    <mergeCell ref="A99:H99"/>
    <mergeCell ref="A100:B100"/>
    <mergeCell ref="C100:D100"/>
    <mergeCell ref="F100:G100"/>
    <mergeCell ref="A73:B73"/>
    <mergeCell ref="A74:B74"/>
    <mergeCell ref="A75:B75"/>
    <mergeCell ref="A85:H85"/>
    <mergeCell ref="A86:B86"/>
    <mergeCell ref="C86:D86"/>
    <mergeCell ref="F86:G86"/>
    <mergeCell ref="A59:B59"/>
    <mergeCell ref="A60:B60"/>
    <mergeCell ref="A61:B61"/>
    <mergeCell ref="A71:H71"/>
    <mergeCell ref="A72:B72"/>
    <mergeCell ref="C72:D72"/>
    <mergeCell ref="F72:G72"/>
    <mergeCell ref="A45:B45"/>
    <mergeCell ref="A46:B46"/>
    <mergeCell ref="A47:B47"/>
    <mergeCell ref="A57:H57"/>
    <mergeCell ref="A58:B58"/>
    <mergeCell ref="C58:D58"/>
    <mergeCell ref="F58:G58"/>
    <mergeCell ref="A31:B31"/>
    <mergeCell ref="A32:B32"/>
    <mergeCell ref="A33:B33"/>
    <mergeCell ref="A43:H43"/>
    <mergeCell ref="A44:B44"/>
    <mergeCell ref="C44:D44"/>
    <mergeCell ref="F44:G44"/>
    <mergeCell ref="A30:B30"/>
    <mergeCell ref="C30:D30"/>
    <mergeCell ref="F30:G30"/>
    <mergeCell ref="A5:B5"/>
    <mergeCell ref="A15:H15"/>
    <mergeCell ref="A16:B16"/>
    <mergeCell ref="C16:D16"/>
    <mergeCell ref="F16:G16"/>
    <mergeCell ref="A17:B17"/>
    <mergeCell ref="A1:H1"/>
    <mergeCell ref="A2:B2"/>
    <mergeCell ref="C2:D2"/>
    <mergeCell ref="F2:G2"/>
    <mergeCell ref="A3:B3"/>
    <mergeCell ref="A4:B4"/>
    <mergeCell ref="A18:B18"/>
    <mergeCell ref="A19:B19"/>
    <mergeCell ref="A29:H29"/>
  </mergeCells>
  <pageMargins left="0.75" right="0.75" top="1" bottom="1" header="0.5" footer="0.5"/>
  <pageSetup paperSize="9" scale="79" orientation="portrait" r:id="rId1"/>
  <headerFooter alignWithMargins="0"/>
  <rowBreaks count="5" manualBreakCount="5">
    <brk id="70" max="7" man="1"/>
    <brk id="140" max="16383" man="1"/>
    <brk id="210" max="7" man="1"/>
    <brk id="281" max="16383" man="1"/>
    <brk id="35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D b 5 0 U 0 a A n 2 y n A A A A + Q A A A B I A H A B D b 2 5 m a W c v U G F j a 2 F n Z S 5 4 b W w g o h g A K K A U A A A A A A A A A A A A A A A A A A A A A A A A A A A A h Y 9 N D o I w G E S v Q r q n P 4 j G k I + y c C u J 0 W j c k l K h E Y p p i + V u L j y S V 5 B E M e x c z u R N 8 u b 1 e E I 2 t E 1 w l 8 a q T q e I Y Y o C q U V X K l 2 l q H e X c I 0 y D r t C X I t K B i O s b T J Y l a L a u V t C i P c e + w X u T E U i S h k 5 5 9 u D q G V b h E p b V 2 g h 0 W 9 V / l 8 h D q e P D I 9 w F O O Y r p a Y x Z Q B m X r I l Z 4 x o z K m Q G Y l b P r G 9 U Z y 0 4 f 7 I 5 A p A v n e 4 G 9 Q S w M E F A A C A A g A D b 5 0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2 + d F M o i k e 4 D g A A A B E A A A A T A B w A R m 9 y b X V s Y X M v U 2 V j d G l v b j E u b S C i G A A o o B Q A A A A A A A A A A A A A A A A A A A A A A A A A A A A r T k 0 u y c z P U w i G 0 I b W A F B L A Q I t A B Q A A g A I A A 2 + d F N G g J 9 s p w A A A P k A A A A S A A A A A A A A A A A A A A A A A A A A A A B D b 2 5 m a W c v U G F j a 2 F n Z S 5 4 b W x Q S w E C L Q A U A A I A C A A N v n R T D 8 r p q 6 Q A A A D p A A A A E w A A A A A A A A A A A A A A A A D z A A A A W 0 N v b n R l b n R f V H l w Z X N d L n h t b F B L A Q I t A B Q A A g A I A A 2 + d F M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/ w C e 5 o r 2 F k S t E r l D x r h t 3 g A A A A A C A A A A A A A Q Z g A A A A E A A C A A A A A j T w u Z M P j W 3 U b 7 W s X 3 I / 3 w 6 S T 0 C I S P 6 S i c 3 b 0 q 2 e I l I Q A A A A A O g A A A A A I A A C A A A A C n F Y y o N d d C l z d m 3 4 5 T R E x u 6 Z o G E c o M 6 9 X 4 q 0 a x F Y h y b 1 A A A A D 3 D 7 x w R + f a a b S U b x 1 x o z k 1 B E S W e H V e u 1 t P r 5 q q n X 9 / c s o / U F 9 e E H j n I e Q A r J Y a x 6 0 W p k Q Q 3 d U d / Q S Q 8 P 8 9 f W z M p V K F D p H e e L C C 1 6 v E 3 w A 5 e k A A A A C v G l 6 / k u N 0 h / n n 6 2 y 9 A m D t V X 5 y w Z I b F M S A r e F 2 P 9 I 5 7 V n Y x v m U Q G t A 6 0 9 7 5 Z 5 P N E J h l m I O U v K u u s C C W h E 8 T + T U < / D a t a M a s h u p > 
</file>

<file path=customXml/itemProps1.xml><?xml version="1.0" encoding="utf-8"?>
<ds:datastoreItem xmlns:ds="http://schemas.openxmlformats.org/officeDocument/2006/customXml" ds:itemID="{2B1D1F4D-38C2-441B-BF91-FA89BDF518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 2</vt:lpstr>
      <vt:lpstr>УІ 22</vt:lpstr>
      <vt:lpstr>Корюківка</vt:lpstr>
      <vt:lpstr>Сновськ</vt:lpstr>
      <vt:lpstr>Сосниця</vt:lpstr>
      <vt:lpstr>'УІ 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orgsector</cp:lastModifiedBy>
  <cp:lastPrinted>2022-08-29T13:51:19Z</cp:lastPrinted>
  <dcterms:created xsi:type="dcterms:W3CDTF">2021-02-19T14:25:30Z</dcterms:created>
  <dcterms:modified xsi:type="dcterms:W3CDTF">2023-01-19T07:45:38Z</dcterms:modified>
</cp:coreProperties>
</file>